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30" windowWidth="15570" windowHeight="9600" activeTab="2"/>
  </bookViews>
  <sheets>
    <sheet name="Mẫu 1B-VCQL" sheetId="7" r:id="rId1"/>
    <sheet name="Mẫu 1C- GV" sheetId="10" r:id="rId2"/>
    <sheet name="Mẫu 1D -NV" sheetId="11" r:id="rId3"/>
  </sheets>
  <definedNames>
    <definedName name="_xlnm._FilterDatabase" localSheetId="0" hidden="1">'Mẫu 1B-VCQL'!$A$11:$H$56</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45621"/>
</workbook>
</file>

<file path=xl/calcChain.xml><?xml version="1.0" encoding="utf-8"?>
<calcChain xmlns="http://schemas.openxmlformats.org/spreadsheetml/2006/main">
  <c r="G47" i="11" l="1"/>
  <c r="G43" i="11"/>
  <c r="G37" i="11"/>
  <c r="G32" i="11" s="1"/>
  <c r="G33" i="11"/>
  <c r="G29" i="11"/>
  <c r="G25" i="11"/>
  <c r="G24" i="11"/>
  <c r="G13" i="11" s="1"/>
  <c r="G18" i="11"/>
  <c r="G14" i="11"/>
  <c r="G47" i="10"/>
  <c r="G43" i="10"/>
  <c r="G37" i="10"/>
  <c r="G33" i="10"/>
  <c r="G29" i="10"/>
  <c r="G25" i="10"/>
  <c r="G18" i="10"/>
  <c r="G14" i="10" s="1"/>
  <c r="G49" i="7"/>
  <c r="G44" i="7"/>
  <c r="G38" i="7"/>
  <c r="G32" i="7" s="1"/>
  <c r="G33" i="7"/>
  <c r="G29" i="7"/>
  <c r="G25" i="7"/>
  <c r="G24" i="7" s="1"/>
  <c r="G18" i="7"/>
  <c r="G14" i="7"/>
  <c r="F18" i="7"/>
  <c r="F14" i="7" s="1"/>
  <c r="F38" i="7"/>
  <c r="F32" i="7" s="1"/>
  <c r="F18" i="11"/>
  <c r="F14" i="11" s="1"/>
  <c r="F29" i="10"/>
  <c r="F18" i="10"/>
  <c r="F14" i="10" s="1"/>
  <c r="F25" i="7"/>
  <c r="F43" i="11"/>
  <c r="E43" i="11"/>
  <c r="F37" i="11"/>
  <c r="E37" i="11"/>
  <c r="F33" i="11"/>
  <c r="E33" i="11"/>
  <c r="E32" i="11" s="1"/>
  <c r="F29" i="11"/>
  <c r="E29" i="11"/>
  <c r="F25" i="11"/>
  <c r="E25" i="11"/>
  <c r="E24" i="11"/>
  <c r="E18" i="11"/>
  <c r="E14" i="11"/>
  <c r="F43" i="10"/>
  <c r="E43" i="10"/>
  <c r="F33" i="10"/>
  <c r="E33" i="10"/>
  <c r="E32" i="10" s="1"/>
  <c r="F37" i="10"/>
  <c r="F32" i="10"/>
  <c r="E37" i="10"/>
  <c r="E29" i="10"/>
  <c r="F25" i="10"/>
  <c r="F24" i="10"/>
  <c r="E25" i="10"/>
  <c r="E24" i="10"/>
  <c r="E18" i="10"/>
  <c r="E14" i="10"/>
  <c r="F44" i="7"/>
  <c r="E44" i="7"/>
  <c r="E38" i="7"/>
  <c r="F33" i="7"/>
  <c r="E33" i="7"/>
  <c r="F29" i="7"/>
  <c r="F24" i="7" s="1"/>
  <c r="E29" i="7"/>
  <c r="E24" i="7" s="1"/>
  <c r="E25" i="7"/>
  <c r="E18" i="7"/>
  <c r="E14" i="7" s="1"/>
  <c r="F47" i="11"/>
  <c r="F49" i="7"/>
  <c r="F47" i="10"/>
  <c r="E13" i="10"/>
  <c r="F24" i="11" l="1"/>
  <c r="F13" i="11" s="1"/>
  <c r="F13" i="7"/>
  <c r="F56" i="7" s="1"/>
  <c r="G24" i="10"/>
  <c r="E13" i="7"/>
  <c r="E56" i="7" s="1"/>
  <c r="E32" i="7"/>
  <c r="E13" i="11"/>
  <c r="E54" i="11" s="1"/>
  <c r="F32" i="11"/>
  <c r="G32" i="10"/>
  <c r="E54" i="10"/>
  <c r="F13" i="10"/>
  <c r="F54" i="10" s="1"/>
  <c r="G54" i="11"/>
  <c r="G13" i="7"/>
  <c r="G56" i="7" s="1"/>
  <c r="G13" i="10"/>
  <c r="G54" i="10" s="1"/>
  <c r="F54" i="11" l="1"/>
  <c r="H58" i="10"/>
  <c r="H61" i="10"/>
  <c r="H60" i="10"/>
  <c r="H59" i="10"/>
  <c r="H59" i="11"/>
  <c r="H60" i="11"/>
  <c r="H61" i="11"/>
  <c r="H61" i="7"/>
  <c r="H62" i="7"/>
  <c r="H63" i="7"/>
  <c r="H60" i="7"/>
</calcChain>
</file>

<file path=xl/sharedStrings.xml><?xml version="1.0" encoding="utf-8"?>
<sst xmlns="http://schemas.openxmlformats.org/spreadsheetml/2006/main" count="340" uniqueCount="141">
  <si>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</si>
  <si>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</si>
  <si>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</si>
  <si>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</si>
  <si>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</si>
  <si>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</si>
  <si>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</si>
  <si>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</si>
  <si>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</si>
  <si>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</si>
  <si>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</si>
  <si>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</si>
  <si>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</si>
  <si>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</si>
  <si>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</si>
  <si>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</si>
  <si>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</si>
  <si>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</si>
  <si>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</si>
  <si>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</si>
  <si>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</si>
  <si>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</si>
  <si>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</si>
  <si>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</si>
  <si>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</si>
  <si>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</si>
  <si>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</si>
  <si>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</si>
  <si>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</si>
  <si>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</si>
  <si>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</si>
  <si>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</si>
  <si>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</si>
  <si>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</si>
  <si>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</si>
  <si>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</si>
  <si>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</si>
  <si>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</si>
  <si>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</si>
  <si>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</si>
  <si>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</si>
  <si>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</si>
  <si>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</si>
  <si>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</si>
  <si>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</si>
  <si>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</si>
  <si>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</si>
  <si>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</si>
  <si>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</si>
  <si>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</si>
  <si>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</si>
  <si>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 xml:space="preserve">Chức vụ: </t>
  </si>
  <si>
    <t xml:space="preserve">Họ và tên: </t>
  </si>
  <si>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</si>
  <si>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</si>
  <si>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</si>
  <si>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</si>
  <si>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</si>
  <si>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</si>
  <si>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</si>
  <si>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</si>
  <si>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</si>
  <si>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</si>
  <si>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</si>
  <si>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</si>
  <si>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</si>
  <si>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</si>
  <si>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</si>
  <si>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</si>
  <si>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</si>
  <si>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</si>
  <si>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</si>
  <si>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</si>
  <si>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</si>
  <si>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</si>
  <si>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</si>
  <si>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</si>
  <si>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</si>
  <si>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</si>
  <si>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</si>
  <si>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</si>
  <si>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</si>
  <si>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</si>
  <si>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</si>
  <si>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</si>
  <si>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</si>
  <si>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</si>
  <si>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</si>
  <si>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</si>
  <si>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</si>
  <si>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</si>
  <si>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</si>
  <si>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</si>
  <si>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</si>
  <si>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</si>
  <si>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</si>
  <si>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</si>
  <si>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</si>
  <si>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</si>
  <si>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</si>
  <si>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</si>
  <si>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</si>
  <si>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</si>
  <si>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</si>
  <si>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</si>
  <si>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</si>
  <si>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</si>
  <si>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</si>
  <si>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</si>
  <si>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</si>
  <si>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</si>
  <si>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</si>
  <si>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</si>
  <si>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</si>
  <si>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</si>
  <si>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</si>
  <si>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</si>
  <si>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</si>
  <si>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</si>
  <si>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</si>
  <si>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</si>
  <si>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</si>
  <si>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</si>
  <si>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</si>
  <si>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</si>
  <si>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</si>
  <si>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</si>
  <si>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</si>
  <si>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</si>
  <si>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</si>
  <si>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</si>
  <si>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</si>
  <si>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</si>
  <si>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</si>
  <si>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</si>
  <si>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</si>
  <si>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</si>
  <si>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t>Họ và tên: Nguyễn Thị Minh Thùy</t>
  </si>
  <si>
    <t>Chức vụ: Nhân viên kế toán</t>
  </si>
  <si>
    <r>
      <t>Đơn vị công tác</t>
    </r>
    <r>
      <rPr>
        <b/>
        <i/>
        <sz val="12"/>
        <color indexed="8"/>
        <rFont val="Times New Roman"/>
        <family val="1"/>
      </rPr>
      <t xml:space="preserve"> (phòng, khoa…): Phòng Kế hoạch- Tài chính</t>
    </r>
  </si>
  <si>
    <t>BÁO CÁO TỰ ĐÁNH GIÁ KẾT QUẢ CÔNG TÁC CỦA CÁ NHÂN
Kỳ đánh giá:  Quý 2/2019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</si>
</sst>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28" fillId="0" borderId="1" xfId="0" applyFont="1" applyBorder="1" applyAlignment="1" applyProtection="1">
      <alignment vertical="center" wrapText="1"/>
    </xf>
    <xf numFmtId="0" fontId="2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7"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6" fillId="0" borderId="2"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3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32" fillId="0" borderId="1" xfId="0" applyFont="1" applyBorder="1" applyAlignment="1" applyProtection="1">
      <alignment horizontal="center" vertical="center" wrapText="1"/>
    </xf>
    <xf numFmtId="0" fontId="3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2" fillId="0" borderId="1" xfId="0" applyNumberFormat="1" applyFont="1" applyBorder="1" applyAlignment="1" applyProtection="1">
      <alignment horizontal="center" vertical="center" wrapText="1"/>
    </xf>
    <xf numFmtId="164" fontId="33" fillId="0" borderId="1" xfId="0" applyNumberFormat="1" applyFont="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164" fontId="3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3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34" fillId="0" borderId="1" xfId="0" applyNumberFormat="1" applyFont="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30" fillId="0" borderId="1" xfId="0" applyNumberFormat="1" applyFont="1" applyBorder="1" applyAlignment="1" applyProtection="1">
      <alignment horizontal="center" vertical="center" wrapText="1"/>
    </xf>
    <xf numFmtId="165" fontId="33" fillId="0" borderId="1" xfId="0" applyNumberFormat="1" applyFont="1" applyBorder="1" applyAlignment="1" applyProtection="1">
      <alignment horizontal="center" vertical="center" wrapText="1"/>
    </xf>
    <xf numFmtId="165" fontId="30" fillId="0" borderId="1" xfId="0" applyNumberFormat="1" applyFont="1" applyFill="1" applyBorder="1" applyAlignment="1" applyProtection="1">
      <alignment horizontal="center" vertical="center" wrapText="1"/>
    </xf>
    <xf numFmtId="165" fontId="3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3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3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2" borderId="4"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justify"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30" fillId="0" borderId="2" xfId="0" applyFont="1" applyFill="1" applyBorder="1" applyAlignment="1" applyProtection="1">
      <alignment horizontal="justify" vertical="center" wrapText="1"/>
      <protection locked="0"/>
    </xf>
    <xf numFmtId="0" fontId="30" fillId="0" borderId="4" xfId="0" applyFont="1" applyFill="1" applyBorder="1" applyAlignment="1" applyProtection="1">
      <alignment horizontal="justify" vertical="center" wrapText="1"/>
      <protection locked="0"/>
    </xf>
    <xf numFmtId="0" fontId="30" fillId="0" borderId="5" xfId="0" applyFont="1" applyFill="1" applyBorder="1" applyAlignment="1" applyProtection="1">
      <alignment horizontal="justify" vertical="center" wrapText="1"/>
      <protection locked="0"/>
    </xf>
    <xf numFmtId="0" fontId="30" fillId="0" borderId="2" xfId="0" applyFont="1" applyFill="1" applyBorder="1" applyAlignment="1" applyProtection="1">
      <alignment horizontal="left" vertical="center" wrapText="1"/>
      <protection locked="0"/>
    </xf>
    <xf numFmtId="0" fontId="30" fillId="0" borderId="4" xfId="0" applyFont="1" applyFill="1" applyBorder="1" applyAlignment="1" applyProtection="1">
      <alignment horizontal="left" vertical="center" wrapText="1"/>
      <protection locked="0"/>
    </xf>
    <xf numFmtId="0" fontId="30" fillId="0" borderId="5"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6" fillId="2" borderId="2" xfId="0" applyFont="1" applyFill="1" applyBorder="1" applyAlignment="1" applyProtection="1">
      <alignment horizontal="justify" vertical="center" wrapText="1"/>
      <protection locked="0"/>
    </xf>
    <xf numFmtId="0" fontId="6" fillId="2" borderId="4"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3" fontId="12" fillId="0" borderId="1" xfId="0" applyNumberFormat="1" applyFont="1" applyBorder="1" applyAlignment="1" applyProtection="1">
      <alignment horizontal="center" vertical="center" wrapText="1"/>
    </xf>
    <xf numFmtId="3" fontId="30" fillId="0" borderId="1" xfId="0" applyNumberFormat="1" applyFont="1" applyBorder="1" applyAlignment="1" applyProtection="1">
      <alignment horizontal="center" vertical="center" wrapText="1"/>
    </xf>
    <xf numFmtId="3" fontId="12" fillId="0" borderId="1" xfId="0" applyNumberFormat="1" applyFont="1" applyFill="1" applyBorder="1" applyAlignment="1" applyProtection="1">
      <alignment horizontal="center" vertical="center" wrapText="1"/>
    </xf>
    <xf numFmtId="3" fontId="5" fillId="0" borderId="1" xfId="0" applyNumberFormat="1" applyFont="1" applyFill="1" applyBorder="1" applyAlignment="1" applyProtection="1">
      <alignment horizontal="center" vertical="center" wrapText="1"/>
    </xf>
    <xf numFmtId="0" fontId="12" fillId="3" borderId="1"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justify" vertical="center" wrapText="1"/>
      <protection locked="0"/>
    </xf>
    <xf numFmtId="0" fontId="12" fillId="3" borderId="4" xfId="0" applyFont="1" applyFill="1" applyBorder="1" applyAlignment="1" applyProtection="1">
      <alignment horizontal="justify" vertical="center" wrapText="1"/>
      <protection locked="0"/>
    </xf>
    <xf numFmtId="0" fontId="12" fillId="3" borderId="5" xfId="0" applyFont="1" applyFill="1" applyBorder="1" applyAlignment="1" applyProtection="1">
      <alignment horizontal="justify" vertical="center" wrapText="1"/>
      <protection locked="0"/>
    </xf>
    <xf numFmtId="0" fontId="12" fillId="3" borderId="1" xfId="0" applyFont="1" applyFill="1" applyBorder="1" applyAlignment="1" applyProtection="1">
      <alignment horizontal="center" vertical="center" wrapText="1"/>
    </xf>
    <xf numFmtId="0" fontId="26" fillId="3" borderId="1" xfId="0" applyFont="1" applyFill="1" applyBorder="1" applyAlignment="1" applyProtection="1">
      <alignment horizontal="center" vertical="center" wrapText="1"/>
    </xf>
    <xf numFmtId="0" fontId="26" fillId="3" borderId="1" xfId="0" applyFont="1" applyFill="1" applyBorder="1" applyAlignment="1" applyProtection="1">
      <alignment vertical="center" wrapText="1"/>
      <protection locked="0"/>
    </xf>
    <xf numFmtId="0" fontId="7" fillId="3" borderId="0" xfId="0" applyFont="1" applyFill="1" applyAlignment="1" applyProtection="1">
      <alignment vertical="center" wrapText="1"/>
      <protection locked="0"/>
    </xf>
    <xf numFmtId="0" fontId="12" fillId="3" borderId="0" xfId="0" applyFont="1" applyFill="1" applyBorder="1" applyAlignment="1" applyProtection="1">
      <alignment horizontal="justify" vertical="center" wrapText="1"/>
      <protection locked="0"/>
    </xf>
    <xf numFmtId="0" fontId="7" fillId="3" borderId="0" xfId="0" applyFont="1" applyFill="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29" fillId="3" borderId="1" xfId="0" applyFont="1" applyFill="1" applyBorder="1" applyAlignment="1" applyProtection="1">
      <alignment vertical="center" wrapText="1"/>
    </xf>
    <xf numFmtId="0" fontId="6" fillId="3" borderId="2" xfId="0" applyFont="1" applyFill="1" applyBorder="1" applyAlignment="1" applyProtection="1">
      <alignment horizontal="justify" vertical="center" wrapText="1"/>
      <protection locked="0"/>
    </xf>
    <xf numFmtId="0" fontId="6" fillId="3" borderId="4" xfId="0" applyFont="1" applyFill="1" applyBorder="1" applyAlignment="1" applyProtection="1">
      <alignment horizontal="justify" vertical="center" wrapText="1"/>
      <protection locked="0"/>
    </xf>
    <xf numFmtId="0" fontId="6" fillId="3"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G56" sqref="G56"/>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53</v>
      </c>
    </row>
    <row r="2" spans="1:8" s="8" customFormat="1" ht="48.75" customHeight="1" x14ac:dyDescent="0.25">
      <c r="A2" s="94" t="s">
        <v>27</v>
      </c>
      <c r="B2" s="94"/>
      <c r="C2" s="94"/>
      <c r="D2" s="94" t="s">
        <v>31</v>
      </c>
      <c r="E2" s="94"/>
      <c r="F2" s="94"/>
      <c r="G2" s="94"/>
      <c r="H2" s="94"/>
    </row>
    <row r="3" spans="1:8" s="8" customFormat="1" ht="8.25" customHeight="1" x14ac:dyDescent="0.25">
      <c r="A3" s="84"/>
      <c r="B3" s="84"/>
      <c r="D3" s="10"/>
      <c r="E3" s="10"/>
      <c r="F3" s="10"/>
      <c r="G3" s="10"/>
      <c r="H3" s="10"/>
    </row>
    <row r="4" spans="1:8" ht="7.15" customHeight="1" x14ac:dyDescent="0.25">
      <c r="B4" s="4"/>
    </row>
    <row r="5" spans="1:8" ht="39.950000000000003" customHeight="1" x14ac:dyDescent="0.25">
      <c r="A5" s="95" t="s">
        <v>62</v>
      </c>
      <c r="B5" s="95"/>
      <c r="C5" s="95"/>
      <c r="D5" s="95"/>
      <c r="E5" s="95"/>
      <c r="F5" s="95"/>
      <c r="G5" s="95"/>
      <c r="H5" s="95"/>
    </row>
    <row r="6" spans="1:8" ht="8.4499999999999993" customHeight="1" x14ac:dyDescent="0.25"/>
    <row r="7" spans="1:8" s="1" customFormat="1" ht="25.15" customHeight="1" x14ac:dyDescent="0.25">
      <c r="B7" s="97" t="s">
        <v>48</v>
      </c>
      <c r="C7" s="97"/>
      <c r="D7" s="97"/>
      <c r="E7" s="97"/>
      <c r="F7" s="97"/>
      <c r="G7" s="97"/>
      <c r="H7" s="97"/>
    </row>
    <row r="8" spans="1:8" s="1" customFormat="1" ht="25.15" customHeight="1" x14ac:dyDescent="0.25">
      <c r="B8" s="97" t="s">
        <v>49</v>
      </c>
      <c r="C8" s="97"/>
      <c r="D8" s="97"/>
      <c r="E8" s="97"/>
      <c r="F8" s="97"/>
      <c r="G8" s="97"/>
      <c r="H8" s="97"/>
    </row>
    <row r="9" spans="1:8" s="1" customFormat="1" ht="25.15" customHeight="1" x14ac:dyDescent="0.25">
      <c r="B9" s="97" t="s">
        <v>50</v>
      </c>
      <c r="C9" s="97"/>
      <c r="D9" s="97"/>
      <c r="E9" s="97"/>
      <c r="F9" s="97"/>
      <c r="G9" s="97"/>
      <c r="H9" s="97"/>
    </row>
    <row r="10" spans="1:8" s="1" customFormat="1" ht="11.25" customHeight="1" x14ac:dyDescent="0.25">
      <c r="B10" s="11"/>
      <c r="C10" s="11"/>
    </row>
    <row r="11" spans="1:8" s="8" customFormat="1" ht="64.5" customHeight="1" x14ac:dyDescent="0.25">
      <c r="A11" s="12" t="s">
        <v>28</v>
      </c>
      <c r="B11" s="96" t="s">
        <v>29</v>
      </c>
      <c r="C11" s="96"/>
      <c r="D11" s="96"/>
      <c r="E11" s="12" t="s">
        <v>30</v>
      </c>
      <c r="F11" s="2" t="s">
        <v>39</v>
      </c>
      <c r="G11" s="2" t="s">
        <v>42</v>
      </c>
      <c r="H11" s="12" t="s">
        <v>32</v>
      </c>
    </row>
    <row r="12" spans="1:8" s="8" customFormat="1" ht="14.45" customHeight="1" x14ac:dyDescent="0.25">
      <c r="A12" s="13" t="s">
        <v>56</v>
      </c>
      <c r="B12" s="101" t="s">
        <v>57</v>
      </c>
      <c r="C12" s="102"/>
      <c r="D12" s="103"/>
      <c r="E12" s="13" t="s">
        <v>58</v>
      </c>
      <c r="F12" s="13" t="s">
        <v>59</v>
      </c>
      <c r="G12" s="35" t="s">
        <v>60</v>
      </c>
      <c r="H12" s="13" t="s">
        <v>61</v>
      </c>
    </row>
    <row r="13" spans="1:8" s="8" customFormat="1" ht="43.9" customHeight="1" x14ac:dyDescent="0.25">
      <c r="A13" s="12" t="s">
        <v>0</v>
      </c>
      <c r="B13" s="100" t="s">
        <v>33</v>
      </c>
      <c r="C13" s="100"/>
      <c r="D13" s="100"/>
      <c r="E13" s="60">
        <f>E14+E24</f>
        <v>20</v>
      </c>
      <c r="F13" s="64">
        <f>F14+F24</f>
        <v>0</v>
      </c>
      <c r="G13" s="65">
        <f>G14+G24</f>
        <v>0</v>
      </c>
      <c r="H13" s="12"/>
    </row>
    <row r="14" spans="1:8" s="14" customFormat="1" ht="44.45" customHeight="1" x14ac:dyDescent="0.25">
      <c r="A14" s="3">
        <v>1</v>
      </c>
      <c r="B14" s="100" t="s">
        <v>1</v>
      </c>
      <c r="C14" s="100"/>
      <c r="D14" s="100"/>
      <c r="E14" s="61">
        <f>E15+E16+E17+E18+E22+E23</f>
        <v>10</v>
      </c>
      <c r="F14" s="66">
        <f>F15+F16+F17+F18+F22+F23</f>
        <v>0</v>
      </c>
      <c r="G14" s="67">
        <f>G15+G16+G17+G18+G22+G23</f>
        <v>0</v>
      </c>
      <c r="H14" s="3"/>
    </row>
    <row r="15" spans="1:8" s="22" customFormat="1" ht="116.25" customHeight="1" x14ac:dyDescent="0.25">
      <c r="A15" s="20" t="s">
        <v>64</v>
      </c>
      <c r="B15" s="91" t="s">
        <v>65</v>
      </c>
      <c r="C15" s="92"/>
      <c r="D15" s="93"/>
      <c r="E15" s="32">
        <v>1</v>
      </c>
      <c r="F15" s="21"/>
      <c r="G15" s="26"/>
      <c r="H15" s="20"/>
    </row>
    <row r="16" spans="1:8" s="24" customFormat="1" ht="48.95" customHeight="1" x14ac:dyDescent="0.25">
      <c r="A16" s="20" t="s">
        <v>66</v>
      </c>
      <c r="B16" s="91" t="s">
        <v>67</v>
      </c>
      <c r="C16" s="92"/>
      <c r="D16" s="93"/>
      <c r="E16" s="32">
        <v>1</v>
      </c>
      <c r="F16" s="21"/>
      <c r="G16" s="36"/>
      <c r="H16" s="23"/>
    </row>
    <row r="17" spans="1:8" s="24" customFormat="1" ht="89.25" customHeight="1" x14ac:dyDescent="0.25">
      <c r="A17" s="3" t="s">
        <v>68</v>
      </c>
      <c r="B17" s="91" t="s">
        <v>69</v>
      </c>
      <c r="C17" s="92"/>
      <c r="D17" s="93"/>
      <c r="E17" s="32">
        <v>1</v>
      </c>
      <c r="F17" s="21"/>
      <c r="G17" s="36"/>
      <c r="H17" s="23"/>
    </row>
    <row r="18" spans="1:8" s="24" customFormat="1" ht="34.5" customHeight="1" x14ac:dyDescent="0.25">
      <c r="A18" s="3" t="s">
        <v>70</v>
      </c>
      <c r="B18" s="91" t="s">
        <v>71</v>
      </c>
      <c r="C18" s="92"/>
      <c r="D18" s="93"/>
      <c r="E18" s="32">
        <f>E19+E20+E21</f>
        <v>3</v>
      </c>
      <c r="F18" s="68">
        <f>F19+F20+F21</f>
        <v>0</v>
      </c>
      <c r="G18" s="69">
        <f>G19+G20+G21</f>
        <v>0</v>
      </c>
      <c r="H18" s="23"/>
    </row>
    <row r="19" spans="1:8" s="24" customFormat="1" ht="54.75" customHeight="1" x14ac:dyDescent="0.25">
      <c r="A19" s="21" t="s">
        <v>72</v>
      </c>
      <c r="B19" s="91" t="s">
        <v>73</v>
      </c>
      <c r="C19" s="92"/>
      <c r="D19" s="93"/>
      <c r="E19" s="27">
        <v>1</v>
      </c>
      <c r="F19" s="21"/>
      <c r="G19" s="36"/>
      <c r="H19" s="23"/>
    </row>
    <row r="20" spans="1:8" s="24" customFormat="1" ht="56.45" customHeight="1" x14ac:dyDescent="0.25">
      <c r="A20" s="21" t="s">
        <v>74</v>
      </c>
      <c r="B20" s="91" t="s">
        <v>75</v>
      </c>
      <c r="C20" s="92"/>
      <c r="D20" s="93"/>
      <c r="E20" s="27">
        <v>1</v>
      </c>
      <c r="F20" s="21"/>
      <c r="G20" s="28"/>
      <c r="H20" s="23"/>
    </row>
    <row r="21" spans="1:8" s="24" customFormat="1" ht="70.7" customHeight="1" x14ac:dyDescent="0.25">
      <c r="A21" s="3" t="s">
        <v>76</v>
      </c>
      <c r="B21" s="91" t="s">
        <v>77</v>
      </c>
      <c r="C21" s="92"/>
      <c r="D21" s="93"/>
      <c r="E21" s="32">
        <v>1</v>
      </c>
      <c r="F21" s="21"/>
      <c r="G21" s="29"/>
      <c r="H21" s="23"/>
    </row>
    <row r="22" spans="1:8" s="59" customFormat="1" ht="43.5" customHeight="1" x14ac:dyDescent="0.25">
      <c r="A22" s="48" t="s">
        <v>78</v>
      </c>
      <c r="B22" s="88" t="s">
        <v>79</v>
      </c>
      <c r="C22" s="89"/>
      <c r="D22" s="90"/>
      <c r="E22" s="62">
        <v>3</v>
      </c>
      <c r="F22" s="49"/>
      <c r="G22" s="50"/>
      <c r="H22" s="51"/>
    </row>
    <row r="23" spans="1:8" s="24" customFormat="1" ht="65.25" customHeight="1" x14ac:dyDescent="0.25">
      <c r="A23" s="3" t="s">
        <v>80</v>
      </c>
      <c r="B23" s="91" t="s">
        <v>81</v>
      </c>
      <c r="C23" s="92"/>
      <c r="D23" s="93"/>
      <c r="E23" s="32">
        <v>1</v>
      </c>
      <c r="F23" s="21"/>
      <c r="G23" s="36"/>
      <c r="H23" s="23"/>
    </row>
    <row r="24" spans="1:8" s="14" customFormat="1" ht="116.25" customHeight="1" x14ac:dyDescent="0.25">
      <c r="A24" s="3">
        <v>2</v>
      </c>
      <c r="B24" s="104" t="s">
        <v>38</v>
      </c>
      <c r="C24" s="105"/>
      <c r="D24" s="106"/>
      <c r="E24" s="41">
        <f>E25+E29</f>
        <v>10</v>
      </c>
      <c r="F24" s="64">
        <f>F25+F29</f>
        <v>0</v>
      </c>
      <c r="G24" s="65">
        <f>G25+G29</f>
        <v>0</v>
      </c>
      <c r="H24" s="3"/>
    </row>
    <row r="25" spans="1:8" s="24" customFormat="1" ht="72" customHeight="1" x14ac:dyDescent="0.25">
      <c r="A25" s="20" t="s">
        <v>82</v>
      </c>
      <c r="B25" s="91" t="s">
        <v>83</v>
      </c>
      <c r="C25" s="92"/>
      <c r="D25" s="93"/>
      <c r="E25" s="26">
        <f>E26+E27+E28</f>
        <v>7</v>
      </c>
      <c r="F25" s="70">
        <f>F26+F27+F28</f>
        <v>0</v>
      </c>
      <c r="G25" s="71">
        <f>G26+G27+G28</f>
        <v>0</v>
      </c>
      <c r="H25" s="23"/>
    </row>
    <row r="26" spans="1:8" s="24" customFormat="1" ht="107.25" customHeight="1" x14ac:dyDescent="0.25">
      <c r="A26" s="20" t="s">
        <v>72</v>
      </c>
      <c r="B26" s="91" t="s">
        <v>116</v>
      </c>
      <c r="C26" s="92"/>
      <c r="D26" s="93"/>
      <c r="E26" s="26">
        <v>2</v>
      </c>
      <c r="F26" s="25"/>
      <c r="G26" s="36"/>
      <c r="H26" s="23"/>
    </row>
    <row r="27" spans="1:8" s="24" customFormat="1" ht="63.75" customHeight="1" x14ac:dyDescent="0.25">
      <c r="A27" s="20" t="s">
        <v>74</v>
      </c>
      <c r="B27" s="85" t="s">
        <v>121</v>
      </c>
      <c r="C27" s="86"/>
      <c r="D27" s="87"/>
      <c r="E27" s="26">
        <v>3</v>
      </c>
      <c r="F27" s="25"/>
      <c r="G27" s="36"/>
      <c r="H27" s="23"/>
    </row>
    <row r="28" spans="1:8" s="24" customFormat="1" ht="66.75" customHeight="1" x14ac:dyDescent="0.25">
      <c r="A28" s="20" t="s">
        <v>76</v>
      </c>
      <c r="B28" s="91" t="s">
        <v>132</v>
      </c>
      <c r="C28" s="92"/>
      <c r="D28" s="93"/>
      <c r="E28" s="26">
        <v>2</v>
      </c>
      <c r="F28" s="25"/>
      <c r="G28" s="36"/>
      <c r="H28" s="23"/>
    </row>
    <row r="29" spans="1:8" s="24" customFormat="1" ht="34.5" customHeight="1" x14ac:dyDescent="0.25">
      <c r="A29" s="20" t="s">
        <v>85</v>
      </c>
      <c r="B29" s="91" t="s">
        <v>86</v>
      </c>
      <c r="C29" s="92"/>
      <c r="D29" s="93"/>
      <c r="E29" s="26">
        <f>E30+E31</f>
        <v>3</v>
      </c>
      <c r="F29" s="70">
        <f>F30+F31</f>
        <v>0</v>
      </c>
      <c r="G29" s="71">
        <f>G30+G31</f>
        <v>0</v>
      </c>
      <c r="H29" s="23"/>
    </row>
    <row r="30" spans="1:8" s="24" customFormat="1" ht="51.4" customHeight="1" x14ac:dyDescent="0.25">
      <c r="A30" s="20" t="s">
        <v>72</v>
      </c>
      <c r="B30" s="85" t="s">
        <v>129</v>
      </c>
      <c r="C30" s="86"/>
      <c r="D30" s="87"/>
      <c r="E30" s="26">
        <v>2</v>
      </c>
      <c r="F30" s="25"/>
      <c r="G30" s="36"/>
      <c r="H30" s="23"/>
    </row>
    <row r="31" spans="1:8" s="24" customFormat="1" ht="66.75" customHeight="1" x14ac:dyDescent="0.25">
      <c r="A31" s="20" t="s">
        <v>74</v>
      </c>
      <c r="B31" s="85" t="s">
        <v>130</v>
      </c>
      <c r="C31" s="86"/>
      <c r="D31" s="87"/>
      <c r="E31" s="26">
        <v>1</v>
      </c>
      <c r="F31" s="25"/>
      <c r="G31" s="36"/>
      <c r="H31" s="23"/>
    </row>
    <row r="32" spans="1:8" s="8" customFormat="1" ht="21" customHeight="1" x14ac:dyDescent="0.25">
      <c r="A32" s="12" t="s">
        <v>2</v>
      </c>
      <c r="B32" s="107" t="s">
        <v>36</v>
      </c>
      <c r="C32" s="108"/>
      <c r="D32" s="109"/>
      <c r="E32" s="41">
        <f>E33+E38+E44</f>
        <v>30</v>
      </c>
      <c r="F32" s="64">
        <f>F33+F38+F44</f>
        <v>0</v>
      </c>
      <c r="G32" s="65">
        <f>G33+G38+G44</f>
        <v>0</v>
      </c>
      <c r="H32" s="12"/>
    </row>
    <row r="33" spans="1:8" s="14" customFormat="1" ht="72" customHeight="1" x14ac:dyDescent="0.25">
      <c r="A33" s="3">
        <v>1</v>
      </c>
      <c r="B33" s="104" t="s">
        <v>37</v>
      </c>
      <c r="C33" s="105"/>
      <c r="D33" s="106"/>
      <c r="E33" s="41">
        <f>E34+E35+E36+E37</f>
        <v>10</v>
      </c>
      <c r="F33" s="64">
        <f>F34+F35+F36+F37</f>
        <v>0</v>
      </c>
      <c r="G33" s="65">
        <f>G34+G35+G36+G37</f>
        <v>0</v>
      </c>
      <c r="H33" s="3"/>
    </row>
    <row r="34" spans="1:8" s="22" customFormat="1" ht="72" customHeight="1" x14ac:dyDescent="0.25">
      <c r="A34" s="20" t="s">
        <v>64</v>
      </c>
      <c r="B34" s="91" t="s">
        <v>128</v>
      </c>
      <c r="C34" s="92"/>
      <c r="D34" s="93"/>
      <c r="E34" s="30">
        <v>2</v>
      </c>
      <c r="F34" s="25"/>
      <c r="G34" s="26"/>
      <c r="H34" s="20"/>
    </row>
    <row r="35" spans="1:8" s="14" customFormat="1" ht="100.5" customHeight="1" x14ac:dyDescent="0.25">
      <c r="A35" s="49" t="s">
        <v>66</v>
      </c>
      <c r="B35" s="88" t="s">
        <v>127</v>
      </c>
      <c r="C35" s="89"/>
      <c r="D35" s="90"/>
      <c r="E35" s="52">
        <v>4</v>
      </c>
      <c r="F35" s="49"/>
      <c r="G35" s="52"/>
      <c r="H35" s="53" t="s">
        <v>119</v>
      </c>
    </row>
    <row r="36" spans="1:8" s="22" customFormat="1" ht="50.25" customHeight="1" x14ac:dyDescent="0.25">
      <c r="A36" s="20" t="s">
        <v>68</v>
      </c>
      <c r="B36" s="85" t="s">
        <v>115</v>
      </c>
      <c r="C36" s="86"/>
      <c r="D36" s="87"/>
      <c r="E36" s="30">
        <v>2</v>
      </c>
      <c r="F36" s="25"/>
      <c r="G36" s="26"/>
      <c r="H36" s="20"/>
    </row>
    <row r="37" spans="1:8" s="24" customFormat="1" ht="69" customHeight="1" x14ac:dyDescent="0.25">
      <c r="A37" s="20" t="s">
        <v>70</v>
      </c>
      <c r="B37" s="91" t="s">
        <v>134</v>
      </c>
      <c r="C37" s="92"/>
      <c r="D37" s="93"/>
      <c r="E37" s="32">
        <v>2</v>
      </c>
      <c r="F37" s="21"/>
      <c r="G37" s="26"/>
      <c r="H37" s="23"/>
    </row>
    <row r="38" spans="1:8" s="14" customFormat="1" ht="85.9" customHeight="1" x14ac:dyDescent="0.25">
      <c r="A38" s="3">
        <v>2</v>
      </c>
      <c r="B38" s="100" t="s">
        <v>3</v>
      </c>
      <c r="C38" s="100"/>
      <c r="D38" s="100"/>
      <c r="E38" s="41">
        <f>E39+E40+E41+E42+E43</f>
        <v>10</v>
      </c>
      <c r="F38" s="64">
        <f>F39+F40+F41+F42+F43</f>
        <v>0</v>
      </c>
      <c r="G38" s="65">
        <f>G39+G40+G41+G42+G43</f>
        <v>0</v>
      </c>
      <c r="H38" s="3"/>
    </row>
    <row r="39" spans="1:8" s="24" customFormat="1" ht="52.5" customHeight="1" x14ac:dyDescent="0.25">
      <c r="A39" s="20" t="s">
        <v>82</v>
      </c>
      <c r="B39" s="85" t="s">
        <v>133</v>
      </c>
      <c r="C39" s="86"/>
      <c r="D39" s="87"/>
      <c r="E39" s="26">
        <v>2</v>
      </c>
      <c r="F39" s="25"/>
      <c r="G39" s="36"/>
      <c r="H39" s="23"/>
    </row>
    <row r="40" spans="1:8" s="24" customFormat="1" ht="51.95" customHeight="1" x14ac:dyDescent="0.25">
      <c r="A40" s="20" t="s">
        <v>85</v>
      </c>
      <c r="B40" s="85" t="s">
        <v>87</v>
      </c>
      <c r="C40" s="86"/>
      <c r="D40" s="87"/>
      <c r="E40" s="26">
        <v>2</v>
      </c>
      <c r="F40" s="25"/>
      <c r="G40" s="36"/>
      <c r="H40" s="23"/>
    </row>
    <row r="41" spans="1:8" s="24" customFormat="1" ht="69.599999999999994" customHeight="1" x14ac:dyDescent="0.25">
      <c r="A41" s="20" t="s">
        <v>88</v>
      </c>
      <c r="B41" s="85" t="s">
        <v>117</v>
      </c>
      <c r="C41" s="86"/>
      <c r="D41" s="87"/>
      <c r="E41" s="26">
        <v>2</v>
      </c>
      <c r="F41" s="25"/>
      <c r="G41" s="36"/>
      <c r="H41" s="23"/>
    </row>
    <row r="42" spans="1:8" s="24" customFormat="1" ht="87.95" customHeight="1" x14ac:dyDescent="0.25">
      <c r="A42" s="20" t="s">
        <v>89</v>
      </c>
      <c r="B42" s="85" t="s">
        <v>135</v>
      </c>
      <c r="C42" s="86"/>
      <c r="D42" s="87"/>
      <c r="E42" s="26">
        <v>1</v>
      </c>
      <c r="F42" s="25"/>
      <c r="G42" s="36"/>
      <c r="H42" s="23"/>
    </row>
    <row r="43" spans="1:8" s="59" customFormat="1" ht="53.25" customHeight="1" x14ac:dyDescent="0.25">
      <c r="A43" s="48" t="s">
        <v>90</v>
      </c>
      <c r="B43" s="88" t="s">
        <v>122</v>
      </c>
      <c r="C43" s="89"/>
      <c r="D43" s="90"/>
      <c r="E43" s="62">
        <v>3</v>
      </c>
      <c r="F43" s="49"/>
      <c r="G43" s="54"/>
      <c r="H43" s="51"/>
    </row>
    <row r="44" spans="1:8" s="14" customFormat="1" ht="59.45" customHeight="1" x14ac:dyDescent="0.25">
      <c r="A44" s="3">
        <v>3</v>
      </c>
      <c r="B44" s="100" t="s">
        <v>4</v>
      </c>
      <c r="C44" s="100"/>
      <c r="D44" s="100"/>
      <c r="E44" s="41">
        <f>E45+E46+E47+E48</f>
        <v>10</v>
      </c>
      <c r="F44" s="64">
        <f>F45+F46+F47+F48</f>
        <v>0</v>
      </c>
      <c r="G44" s="65">
        <f>G45+G46+G47+G48</f>
        <v>0</v>
      </c>
      <c r="H44" s="3"/>
    </row>
    <row r="45" spans="1:8" s="22" customFormat="1" ht="72.75" customHeight="1" x14ac:dyDescent="0.25">
      <c r="A45" s="20" t="s">
        <v>91</v>
      </c>
      <c r="B45" s="91" t="s">
        <v>92</v>
      </c>
      <c r="C45" s="92"/>
      <c r="D45" s="93"/>
      <c r="E45" s="32">
        <v>3</v>
      </c>
      <c r="F45" s="21"/>
      <c r="G45" s="26"/>
      <c r="H45" s="20"/>
    </row>
    <row r="46" spans="1:8" s="59" customFormat="1" ht="167.25" customHeight="1" x14ac:dyDescent="0.25">
      <c r="A46" s="48" t="s">
        <v>93</v>
      </c>
      <c r="B46" s="88" t="s">
        <v>123</v>
      </c>
      <c r="C46" s="89"/>
      <c r="D46" s="90"/>
      <c r="E46" s="62">
        <v>5</v>
      </c>
      <c r="F46" s="49"/>
      <c r="G46" s="54"/>
      <c r="H46" s="51"/>
    </row>
    <row r="47" spans="1:8" s="24" customFormat="1" ht="70.5" customHeight="1" x14ac:dyDescent="0.25">
      <c r="A47" s="20" t="s">
        <v>94</v>
      </c>
      <c r="B47" s="91" t="s">
        <v>95</v>
      </c>
      <c r="C47" s="92"/>
      <c r="D47" s="93"/>
      <c r="E47" s="26">
        <v>1</v>
      </c>
      <c r="F47" s="25"/>
      <c r="G47" s="36"/>
      <c r="H47" s="23"/>
    </row>
    <row r="48" spans="1:8" s="24" customFormat="1" ht="118.35" customHeight="1" x14ac:dyDescent="0.25">
      <c r="A48" s="20" t="s">
        <v>96</v>
      </c>
      <c r="B48" s="91" t="s">
        <v>97</v>
      </c>
      <c r="C48" s="92"/>
      <c r="D48" s="93"/>
      <c r="E48" s="26">
        <v>1</v>
      </c>
      <c r="F48" s="25"/>
      <c r="G48" s="36"/>
      <c r="H48" s="23"/>
    </row>
    <row r="49" spans="1:8" s="8" customFormat="1" ht="49.15" customHeight="1" x14ac:dyDescent="0.25">
      <c r="A49" s="12" t="s">
        <v>6</v>
      </c>
      <c r="B49" s="104" t="s">
        <v>34</v>
      </c>
      <c r="C49" s="105"/>
      <c r="D49" s="106"/>
      <c r="E49" s="31">
        <v>50</v>
      </c>
      <c r="F49" s="72">
        <f>SUM(F50:F55)</f>
        <v>0</v>
      </c>
      <c r="G49" s="67">
        <f>SUM(G50:G55)</f>
        <v>0</v>
      </c>
      <c r="H49" s="12"/>
    </row>
    <row r="50" spans="1:8" s="14" customFormat="1" ht="27.2" customHeight="1" x14ac:dyDescent="0.25">
      <c r="A50" s="3"/>
      <c r="B50" s="112" t="s">
        <v>7</v>
      </c>
      <c r="C50" s="113"/>
      <c r="D50" s="114"/>
      <c r="E50" s="32">
        <v>50</v>
      </c>
      <c r="F50" s="3"/>
      <c r="G50" s="32"/>
      <c r="H50" s="3"/>
    </row>
    <row r="51" spans="1:8" s="14" customFormat="1" ht="27.2" customHeight="1" x14ac:dyDescent="0.25">
      <c r="A51" s="3"/>
      <c r="B51" s="112" t="s">
        <v>8</v>
      </c>
      <c r="C51" s="113"/>
      <c r="D51" s="114"/>
      <c r="E51" s="32">
        <v>45</v>
      </c>
      <c r="F51" s="3"/>
      <c r="G51" s="32"/>
      <c r="H51" s="3"/>
    </row>
    <row r="52" spans="1:8" s="14" customFormat="1" ht="27.2" customHeight="1" x14ac:dyDescent="0.25">
      <c r="A52" s="3"/>
      <c r="B52" s="112" t="s">
        <v>9</v>
      </c>
      <c r="C52" s="113"/>
      <c r="D52" s="114"/>
      <c r="E52" s="32">
        <v>40</v>
      </c>
      <c r="F52" s="3"/>
      <c r="G52" s="32"/>
      <c r="H52" s="3"/>
    </row>
    <row r="53" spans="1:8" s="14" customFormat="1" ht="27.2" customHeight="1" x14ac:dyDescent="0.25">
      <c r="A53" s="3"/>
      <c r="B53" s="112" t="s">
        <v>23</v>
      </c>
      <c r="C53" s="113"/>
      <c r="D53" s="114"/>
      <c r="E53" s="32">
        <v>30</v>
      </c>
      <c r="F53" s="3"/>
      <c r="G53" s="32"/>
      <c r="H53" s="3"/>
    </row>
    <row r="54" spans="1:8" s="14" customFormat="1" ht="27.2" customHeight="1" x14ac:dyDescent="0.25">
      <c r="A54" s="3"/>
      <c r="B54" s="112" t="s">
        <v>24</v>
      </c>
      <c r="C54" s="113"/>
      <c r="D54" s="114"/>
      <c r="E54" s="32">
        <v>25</v>
      </c>
      <c r="F54" s="3"/>
      <c r="G54" s="32"/>
      <c r="H54" s="3"/>
    </row>
    <row r="55" spans="1:8" s="14" customFormat="1" ht="27.2" customHeight="1" x14ac:dyDescent="0.25">
      <c r="A55" s="3"/>
      <c r="B55" s="112" t="s">
        <v>25</v>
      </c>
      <c r="C55" s="113"/>
      <c r="D55" s="114"/>
      <c r="E55" s="32">
        <v>0</v>
      </c>
      <c r="F55" s="3"/>
      <c r="G55" s="32"/>
      <c r="H55" s="3"/>
    </row>
    <row r="56" spans="1:8" s="8" customFormat="1" ht="27.2" customHeight="1" x14ac:dyDescent="0.25">
      <c r="A56" s="12"/>
      <c r="B56" s="120" t="s">
        <v>10</v>
      </c>
      <c r="C56" s="121"/>
      <c r="D56" s="122"/>
      <c r="E56" s="33">
        <f>E13+E32+E49</f>
        <v>100</v>
      </c>
      <c r="F56" s="73">
        <f>F13+F32+F49</f>
        <v>0</v>
      </c>
      <c r="G56" s="67">
        <f>G13+G32+G49</f>
        <v>0</v>
      </c>
      <c r="H56" s="12"/>
    </row>
    <row r="57" spans="1:8" ht="9.75" customHeight="1" x14ac:dyDescent="0.25">
      <c r="C57" s="5"/>
      <c r="D57" s="5"/>
    </row>
    <row r="58" spans="1:8" ht="20.25" customHeight="1" x14ac:dyDescent="0.25">
      <c r="B58" s="123" t="s">
        <v>40</v>
      </c>
      <c r="C58" s="123"/>
      <c r="D58" s="123"/>
    </row>
    <row r="59" spans="1:8" s="1" customFormat="1" ht="69.75" customHeight="1" x14ac:dyDescent="0.25">
      <c r="A59" s="124" t="s">
        <v>18</v>
      </c>
      <c r="B59" s="124"/>
      <c r="C59" s="124"/>
      <c r="D59" s="98" t="s">
        <v>19</v>
      </c>
      <c r="E59" s="99"/>
      <c r="F59" s="2" t="s">
        <v>35</v>
      </c>
      <c r="G59" s="63" t="s">
        <v>47</v>
      </c>
      <c r="H59" s="2" t="s">
        <v>20</v>
      </c>
    </row>
    <row r="60" spans="1:8" ht="33" customHeight="1" x14ac:dyDescent="0.25">
      <c r="A60" s="115" t="s">
        <v>12</v>
      </c>
      <c r="B60" s="115"/>
      <c r="C60" s="115"/>
      <c r="D60" s="110" t="s">
        <v>11</v>
      </c>
      <c r="E60" s="111"/>
      <c r="F60" s="3"/>
      <c r="G60" s="34"/>
      <c r="H60" s="34" t="str">
        <f>IF(AND(80&lt;=G56,G56&lt;100),G56,"")</f>
        <v/>
      </c>
    </row>
    <row r="61" spans="1:8" ht="33.200000000000003" customHeight="1" x14ac:dyDescent="0.25">
      <c r="A61" s="115" t="s">
        <v>26</v>
      </c>
      <c r="B61" s="115"/>
      <c r="C61" s="115"/>
      <c r="D61" s="110" t="s">
        <v>13</v>
      </c>
      <c r="E61" s="111"/>
      <c r="F61" s="3"/>
      <c r="G61" s="34"/>
      <c r="H61" s="34" t="str">
        <f>IF(AND(65&lt;=G56,G56&lt;80),G56,"")</f>
        <v/>
      </c>
    </row>
    <row r="62" spans="1:8" ht="40.15" customHeight="1" x14ac:dyDescent="0.25">
      <c r="A62" s="115" t="s">
        <v>15</v>
      </c>
      <c r="B62" s="115"/>
      <c r="C62" s="115"/>
      <c r="D62" s="110" t="s">
        <v>14</v>
      </c>
      <c r="E62" s="111"/>
      <c r="F62" s="3"/>
      <c r="G62" s="34"/>
      <c r="H62" s="34" t="str">
        <f>IF(AND(50&lt;=G56,G56&lt;65),G56,"")</f>
        <v/>
      </c>
    </row>
    <row r="63" spans="1:8" ht="32.450000000000003" customHeight="1" x14ac:dyDescent="0.25">
      <c r="A63" s="115" t="s">
        <v>17</v>
      </c>
      <c r="B63" s="115"/>
      <c r="C63" s="115"/>
      <c r="D63" s="110" t="s">
        <v>16</v>
      </c>
      <c r="E63" s="111"/>
      <c r="F63" s="3"/>
      <c r="G63" s="34"/>
      <c r="H63" s="34" t="str">
        <f>IF(AND(0&lt;G56,G56&lt;50),G56,"")</f>
        <v/>
      </c>
    </row>
    <row r="64" spans="1:8" ht="3" customHeight="1" x14ac:dyDescent="0.25"/>
    <row r="65" spans="2:8" s="6" customFormat="1" ht="20.25" customHeight="1" x14ac:dyDescent="0.25">
      <c r="B65" s="7"/>
      <c r="C65" s="7"/>
      <c r="D65" s="125" t="s">
        <v>63</v>
      </c>
      <c r="E65" s="125"/>
      <c r="F65" s="125"/>
      <c r="G65" s="125"/>
      <c r="H65" s="125"/>
    </row>
    <row r="66" spans="2:8" s="8" customFormat="1" ht="35.25" customHeight="1" x14ac:dyDescent="0.25">
      <c r="C66" s="15"/>
      <c r="D66" s="94" t="s">
        <v>21</v>
      </c>
      <c r="E66" s="94"/>
      <c r="F66" s="94"/>
      <c r="G66" s="94"/>
      <c r="H66" s="94"/>
    </row>
    <row r="67" spans="2:8" x14ac:dyDescent="0.25">
      <c r="D67" s="16"/>
      <c r="E67" s="16"/>
      <c r="F67" s="16"/>
      <c r="G67" s="37"/>
      <c r="H67" s="16"/>
    </row>
    <row r="72" spans="2:8" ht="15.75" customHeight="1" x14ac:dyDescent="0.25">
      <c r="B72" s="116" t="s">
        <v>44</v>
      </c>
      <c r="C72" s="116"/>
      <c r="D72" s="116"/>
      <c r="E72" s="116"/>
      <c r="F72" s="116"/>
      <c r="G72" s="116"/>
      <c r="H72" s="116"/>
    </row>
    <row r="73" spans="2:8" ht="92.45" customHeight="1" x14ac:dyDescent="0.25">
      <c r="B73" s="117" t="s">
        <v>45</v>
      </c>
      <c r="C73" s="118"/>
      <c r="D73" s="118"/>
      <c r="E73" s="118"/>
      <c r="F73" s="118"/>
      <c r="G73" s="118"/>
      <c r="H73" s="119"/>
    </row>
    <row r="74" spans="2:8" ht="24" customHeight="1" x14ac:dyDescent="0.25">
      <c r="B74" s="17"/>
      <c r="D74" s="83" t="s">
        <v>63</v>
      </c>
      <c r="E74" s="83"/>
      <c r="F74" s="83"/>
      <c r="G74" s="83"/>
      <c r="H74" s="83"/>
    </row>
    <row r="75" spans="2:8" ht="20.25" customHeight="1" x14ac:dyDescent="0.25">
      <c r="B75" s="15"/>
      <c r="D75" s="84" t="s">
        <v>126</v>
      </c>
      <c r="E75" s="84"/>
      <c r="F75" s="84"/>
      <c r="G75" s="84"/>
      <c r="H75" s="84"/>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B72:H72"/>
    <mergeCell ref="B73:H73"/>
    <mergeCell ref="B52:D52"/>
    <mergeCell ref="B53:D53"/>
    <mergeCell ref="B54:D54"/>
    <mergeCell ref="B55:D55"/>
    <mergeCell ref="B56:D56"/>
    <mergeCell ref="B58:D58"/>
    <mergeCell ref="A59:C59"/>
    <mergeCell ref="D63:E63"/>
    <mergeCell ref="A62:C62"/>
    <mergeCell ref="A63:C63"/>
    <mergeCell ref="D65:H65"/>
    <mergeCell ref="D66:H66"/>
    <mergeCell ref="B44:D44"/>
    <mergeCell ref="B49:D49"/>
    <mergeCell ref="B50:D50"/>
    <mergeCell ref="B51:D51"/>
    <mergeCell ref="A60:C60"/>
    <mergeCell ref="D60:E60"/>
    <mergeCell ref="D61:E61"/>
    <mergeCell ref="D62:E62"/>
    <mergeCell ref="B46:D46"/>
    <mergeCell ref="B47:D47"/>
    <mergeCell ref="B48:D48"/>
    <mergeCell ref="A61:C61"/>
    <mergeCell ref="B13:D13"/>
    <mergeCell ref="B14:D14"/>
    <mergeCell ref="B9:H9"/>
    <mergeCell ref="B12:D12"/>
    <mergeCell ref="B16:D16"/>
    <mergeCell ref="B15:D15"/>
    <mergeCell ref="B39:D39"/>
    <mergeCell ref="B43:D43"/>
    <mergeCell ref="B45:D45"/>
    <mergeCell ref="D59:E59"/>
    <mergeCell ref="B17:D17"/>
    <mergeCell ref="B27:D27"/>
    <mergeCell ref="B28:D28"/>
    <mergeCell ref="B24:D24"/>
    <mergeCell ref="B25:D25"/>
    <mergeCell ref="B26:D26"/>
    <mergeCell ref="B18:D18"/>
    <mergeCell ref="B19:D19"/>
    <mergeCell ref="B20:D20"/>
    <mergeCell ref="B21:D21"/>
    <mergeCell ref="B29:D29"/>
    <mergeCell ref="A2:C2"/>
    <mergeCell ref="D2:H2"/>
    <mergeCell ref="A3:B3"/>
    <mergeCell ref="A5:H5"/>
    <mergeCell ref="B11:D11"/>
    <mergeCell ref="B7:H7"/>
    <mergeCell ref="B8:H8"/>
    <mergeCell ref="D74:H74"/>
    <mergeCell ref="D75:H75"/>
    <mergeCell ref="B40:D40"/>
    <mergeCell ref="B22:D22"/>
    <mergeCell ref="B23:D23"/>
    <mergeCell ref="B31:D31"/>
    <mergeCell ref="B34:D34"/>
    <mergeCell ref="B37:D37"/>
    <mergeCell ref="B30:D30"/>
    <mergeCell ref="B35:D35"/>
    <mergeCell ref="B36:D36"/>
    <mergeCell ref="B32:D32"/>
    <mergeCell ref="B33:D33"/>
    <mergeCell ref="B41:D41"/>
    <mergeCell ref="B42:D42"/>
    <mergeCell ref="B38:D38"/>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9" zoomScaleNormal="100" workbookViewId="0">
      <selection activeCell="L51" sqref="L5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54</v>
      </c>
    </row>
    <row r="2" spans="1:8" s="8" customFormat="1" ht="48.75" customHeight="1" x14ac:dyDescent="0.25">
      <c r="A2" s="94" t="s">
        <v>27</v>
      </c>
      <c r="B2" s="94"/>
      <c r="C2" s="94"/>
      <c r="D2" s="126" t="s">
        <v>31</v>
      </c>
      <c r="E2" s="126"/>
      <c r="F2" s="126"/>
      <c r="G2" s="126"/>
      <c r="H2" s="126"/>
    </row>
    <row r="3" spans="1:8" s="8" customFormat="1" ht="8.25" customHeight="1" x14ac:dyDescent="0.25">
      <c r="A3" s="84"/>
      <c r="B3" s="84"/>
      <c r="D3" s="10"/>
      <c r="E3" s="10"/>
      <c r="F3" s="10"/>
      <c r="G3" s="10"/>
      <c r="H3" s="10"/>
    </row>
    <row r="4" spans="1:8" ht="10.15" customHeight="1" x14ac:dyDescent="0.25">
      <c r="B4" s="4"/>
    </row>
    <row r="5" spans="1:8" ht="39.950000000000003" customHeight="1" x14ac:dyDescent="0.25">
      <c r="A5" s="95" t="s">
        <v>62</v>
      </c>
      <c r="B5" s="95"/>
      <c r="C5" s="95"/>
      <c r="D5" s="95"/>
      <c r="E5" s="95"/>
      <c r="F5" s="95"/>
      <c r="G5" s="95"/>
      <c r="H5" s="95"/>
    </row>
    <row r="6" spans="1:8" ht="11.45" customHeight="1" x14ac:dyDescent="0.25"/>
    <row r="7" spans="1:8" s="1" customFormat="1" ht="25.15" customHeight="1" x14ac:dyDescent="0.25">
      <c r="B7" s="97" t="s">
        <v>52</v>
      </c>
      <c r="C7" s="97"/>
      <c r="D7" s="97"/>
      <c r="E7" s="97"/>
      <c r="F7" s="97"/>
      <c r="G7" s="97"/>
      <c r="H7" s="97"/>
    </row>
    <row r="8" spans="1:8" s="1" customFormat="1" ht="25.15" customHeight="1" x14ac:dyDescent="0.25">
      <c r="B8" s="97" t="s">
        <v>51</v>
      </c>
      <c r="C8" s="97"/>
      <c r="D8" s="97"/>
      <c r="E8" s="97"/>
      <c r="F8" s="97"/>
      <c r="G8" s="97"/>
      <c r="H8" s="97"/>
    </row>
    <row r="9" spans="1:8" s="1" customFormat="1" ht="25.15" customHeight="1" x14ac:dyDescent="0.25">
      <c r="B9" s="97" t="s">
        <v>41</v>
      </c>
      <c r="C9" s="97"/>
      <c r="D9" s="97"/>
      <c r="E9" s="97"/>
      <c r="F9" s="97"/>
      <c r="G9" s="97"/>
      <c r="H9" s="97"/>
    </row>
    <row r="10" spans="1:8" s="1" customFormat="1" ht="13.5" customHeight="1" x14ac:dyDescent="0.25">
      <c r="B10" s="11"/>
      <c r="C10" s="11"/>
    </row>
    <row r="11" spans="1:8" s="8" customFormat="1" ht="64.5" customHeight="1" x14ac:dyDescent="0.25">
      <c r="A11" s="12" t="s">
        <v>28</v>
      </c>
      <c r="B11" s="96" t="s">
        <v>29</v>
      </c>
      <c r="C11" s="96"/>
      <c r="D11" s="96"/>
      <c r="E11" s="12" t="s">
        <v>30</v>
      </c>
      <c r="F11" s="2" t="s">
        <v>39</v>
      </c>
      <c r="G11" s="2" t="s">
        <v>42</v>
      </c>
      <c r="H11" s="12" t="s">
        <v>32</v>
      </c>
    </row>
    <row r="12" spans="1:8" s="8" customFormat="1" ht="15" customHeight="1" x14ac:dyDescent="0.25">
      <c r="A12" s="13" t="s">
        <v>56</v>
      </c>
      <c r="B12" s="101" t="s">
        <v>57</v>
      </c>
      <c r="C12" s="102"/>
      <c r="D12" s="103"/>
      <c r="E12" s="13" t="s">
        <v>58</v>
      </c>
      <c r="F12" s="13" t="s">
        <v>59</v>
      </c>
      <c r="G12" s="13" t="s">
        <v>60</v>
      </c>
      <c r="H12" s="13" t="s">
        <v>61</v>
      </c>
    </row>
    <row r="13" spans="1:8" s="8" customFormat="1" ht="33" customHeight="1" x14ac:dyDescent="0.25">
      <c r="A13" s="12" t="s">
        <v>0</v>
      </c>
      <c r="B13" s="100" t="s">
        <v>33</v>
      </c>
      <c r="C13" s="100"/>
      <c r="D13" s="100"/>
      <c r="E13" s="60">
        <f>E14+E24</f>
        <v>20</v>
      </c>
      <c r="F13" s="74">
        <f>F14+F24</f>
        <v>0</v>
      </c>
      <c r="G13" s="75">
        <f>G14+G24</f>
        <v>0</v>
      </c>
      <c r="H13" s="12"/>
    </row>
    <row r="14" spans="1:8" s="14" customFormat="1" ht="36" customHeight="1" x14ac:dyDescent="0.25">
      <c r="A14" s="3">
        <v>1</v>
      </c>
      <c r="B14" s="100" t="s">
        <v>1</v>
      </c>
      <c r="C14" s="100"/>
      <c r="D14" s="100"/>
      <c r="E14" s="61">
        <f>E15+E16+E17+E18+E22+E23</f>
        <v>10</v>
      </c>
      <c r="F14" s="76">
        <f>F15+F16+F17+F18+F22+F23</f>
        <v>0</v>
      </c>
      <c r="G14" s="77">
        <f>G15+G16+G17+G18+G22+G23</f>
        <v>0</v>
      </c>
      <c r="H14" s="3"/>
    </row>
    <row r="15" spans="1:8" s="22" customFormat="1" ht="124.5" customHeight="1" x14ac:dyDescent="0.25">
      <c r="A15" s="3" t="s">
        <v>64</v>
      </c>
      <c r="B15" s="91" t="s">
        <v>65</v>
      </c>
      <c r="C15" s="92"/>
      <c r="D15" s="93"/>
      <c r="E15" s="32">
        <v>1</v>
      </c>
      <c r="F15" s="38"/>
      <c r="G15" s="26"/>
      <c r="H15" s="20"/>
    </row>
    <row r="16" spans="1:8" s="24" customFormat="1" ht="90.75" customHeight="1" x14ac:dyDescent="0.25">
      <c r="A16" s="3" t="s">
        <v>66</v>
      </c>
      <c r="B16" s="91" t="s">
        <v>98</v>
      </c>
      <c r="C16" s="92"/>
      <c r="D16" s="93"/>
      <c r="E16" s="32">
        <v>1</v>
      </c>
      <c r="F16" s="38"/>
      <c r="G16" s="42"/>
      <c r="H16" s="23"/>
    </row>
    <row r="17" spans="1:8" s="24" customFormat="1" ht="100.5" customHeight="1" x14ac:dyDescent="0.25">
      <c r="A17" s="3" t="s">
        <v>68</v>
      </c>
      <c r="B17" s="91" t="s">
        <v>69</v>
      </c>
      <c r="C17" s="92"/>
      <c r="D17" s="93"/>
      <c r="E17" s="32">
        <v>1</v>
      </c>
      <c r="F17" s="38"/>
      <c r="G17" s="42"/>
      <c r="H17" s="23"/>
    </row>
    <row r="18" spans="1:8" s="24" customFormat="1" ht="38.25" customHeight="1" x14ac:dyDescent="0.25">
      <c r="A18" s="3" t="s">
        <v>70</v>
      </c>
      <c r="B18" s="91" t="s">
        <v>71</v>
      </c>
      <c r="C18" s="92"/>
      <c r="D18" s="93"/>
      <c r="E18" s="32">
        <f>E19+E20+E21</f>
        <v>3</v>
      </c>
      <c r="F18" s="78">
        <f>F19+F20+F21</f>
        <v>0</v>
      </c>
      <c r="G18" s="79">
        <f>G19+G20+G21</f>
        <v>0</v>
      </c>
      <c r="H18" s="23"/>
    </row>
    <row r="19" spans="1:8" s="24" customFormat="1" ht="48.75" customHeight="1" x14ac:dyDescent="0.25">
      <c r="A19" s="21" t="s">
        <v>72</v>
      </c>
      <c r="B19" s="91" t="s">
        <v>73</v>
      </c>
      <c r="C19" s="92"/>
      <c r="D19" s="93"/>
      <c r="E19" s="27">
        <v>1</v>
      </c>
      <c r="F19" s="38"/>
      <c r="G19" s="42"/>
      <c r="H19" s="23"/>
    </row>
    <row r="20" spans="1:8" s="24" customFormat="1" ht="73.5" customHeight="1" x14ac:dyDescent="0.25">
      <c r="A20" s="21" t="s">
        <v>74</v>
      </c>
      <c r="B20" s="91" t="s">
        <v>75</v>
      </c>
      <c r="C20" s="92"/>
      <c r="D20" s="93"/>
      <c r="E20" s="27">
        <v>1</v>
      </c>
      <c r="F20" s="38"/>
      <c r="G20" s="28"/>
      <c r="H20" s="23"/>
    </row>
    <row r="21" spans="1:8" s="24" customFormat="1" ht="67.5" customHeight="1" x14ac:dyDescent="0.25">
      <c r="A21" s="3" t="s">
        <v>76</v>
      </c>
      <c r="B21" s="91" t="s">
        <v>77</v>
      </c>
      <c r="C21" s="92"/>
      <c r="D21" s="93"/>
      <c r="E21" s="32">
        <v>1</v>
      </c>
      <c r="F21" s="39"/>
      <c r="G21" s="29"/>
      <c r="H21" s="23"/>
    </row>
    <row r="22" spans="1:8" s="59" customFormat="1" ht="38.25" customHeight="1" x14ac:dyDescent="0.25">
      <c r="A22" s="48" t="s">
        <v>78</v>
      </c>
      <c r="B22" s="88" t="s">
        <v>99</v>
      </c>
      <c r="C22" s="89"/>
      <c r="D22" s="90"/>
      <c r="E22" s="62">
        <v>3</v>
      </c>
      <c r="F22" s="55"/>
      <c r="G22" s="50"/>
      <c r="H22" s="51"/>
    </row>
    <row r="23" spans="1:8" s="24" customFormat="1" ht="67.5" customHeight="1" x14ac:dyDescent="0.25">
      <c r="A23" s="3" t="s">
        <v>80</v>
      </c>
      <c r="B23" s="91" t="s">
        <v>136</v>
      </c>
      <c r="C23" s="92"/>
      <c r="D23" s="93"/>
      <c r="E23" s="32">
        <v>1</v>
      </c>
      <c r="F23" s="38"/>
      <c r="G23" s="42"/>
      <c r="H23" s="23"/>
    </row>
    <row r="24" spans="1:8" s="14" customFormat="1" ht="115.5" customHeight="1" x14ac:dyDescent="0.25">
      <c r="A24" s="3">
        <v>2</v>
      </c>
      <c r="B24" s="104" t="s">
        <v>38</v>
      </c>
      <c r="C24" s="105"/>
      <c r="D24" s="106"/>
      <c r="E24" s="41">
        <f>E25+E29</f>
        <v>10</v>
      </c>
      <c r="F24" s="74">
        <f>F25+F29</f>
        <v>0</v>
      </c>
      <c r="G24" s="75">
        <f>G25+G29</f>
        <v>0</v>
      </c>
      <c r="H24" s="3"/>
    </row>
    <row r="25" spans="1:8" s="24" customFormat="1" ht="72" customHeight="1" x14ac:dyDescent="0.25">
      <c r="A25" s="20" t="s">
        <v>82</v>
      </c>
      <c r="B25" s="91" t="s">
        <v>83</v>
      </c>
      <c r="C25" s="92"/>
      <c r="D25" s="93"/>
      <c r="E25" s="26">
        <f>E26+E27+E28</f>
        <v>7</v>
      </c>
      <c r="F25" s="80">
        <f>F26+F27+F28</f>
        <v>0</v>
      </c>
      <c r="G25" s="81">
        <f>G26+G27+G28</f>
        <v>0</v>
      </c>
      <c r="H25" s="23"/>
    </row>
    <row r="26" spans="1:8" s="24" customFormat="1" ht="122.25" customHeight="1" x14ac:dyDescent="0.25">
      <c r="A26" s="20" t="s">
        <v>72</v>
      </c>
      <c r="B26" s="91" t="s">
        <v>116</v>
      </c>
      <c r="C26" s="92"/>
      <c r="D26" s="93"/>
      <c r="E26" s="26">
        <v>2</v>
      </c>
      <c r="F26" s="25"/>
      <c r="G26" s="42"/>
      <c r="H26" s="23"/>
    </row>
    <row r="27" spans="1:8" s="24" customFormat="1" ht="51" customHeight="1" x14ac:dyDescent="0.25">
      <c r="A27" s="20" t="s">
        <v>74</v>
      </c>
      <c r="B27" s="85" t="s">
        <v>131</v>
      </c>
      <c r="C27" s="86"/>
      <c r="D27" s="87"/>
      <c r="E27" s="26">
        <v>3</v>
      </c>
      <c r="F27" s="25"/>
      <c r="G27" s="42"/>
      <c r="H27" s="23"/>
    </row>
    <row r="28" spans="1:8" s="24" customFormat="1" ht="66.75" customHeight="1" x14ac:dyDescent="0.25">
      <c r="A28" s="20" t="s">
        <v>76</v>
      </c>
      <c r="B28" s="91" t="s">
        <v>132</v>
      </c>
      <c r="C28" s="92"/>
      <c r="D28" s="93"/>
      <c r="E28" s="26">
        <v>2</v>
      </c>
      <c r="F28" s="25"/>
      <c r="G28" s="42"/>
      <c r="H28" s="23"/>
    </row>
    <row r="29" spans="1:8" s="24" customFormat="1" ht="39" customHeight="1" x14ac:dyDescent="0.25">
      <c r="A29" s="20" t="s">
        <v>85</v>
      </c>
      <c r="B29" s="91" t="s">
        <v>86</v>
      </c>
      <c r="C29" s="92"/>
      <c r="D29" s="93"/>
      <c r="E29" s="26">
        <f>E30+E31</f>
        <v>3</v>
      </c>
      <c r="F29" s="80">
        <f>F30+F31</f>
        <v>0</v>
      </c>
      <c r="G29" s="81">
        <f>G30+G31</f>
        <v>0</v>
      </c>
      <c r="H29" s="23"/>
    </row>
    <row r="30" spans="1:8" s="24" customFormat="1" ht="52.5" customHeight="1" x14ac:dyDescent="0.25">
      <c r="A30" s="20" t="s">
        <v>72</v>
      </c>
      <c r="B30" s="85" t="s">
        <v>129</v>
      </c>
      <c r="C30" s="86"/>
      <c r="D30" s="87"/>
      <c r="E30" s="26">
        <v>2</v>
      </c>
      <c r="F30" s="38"/>
      <c r="G30" s="42"/>
      <c r="H30" s="23"/>
    </row>
    <row r="31" spans="1:8" s="24" customFormat="1" ht="67.5" customHeight="1" x14ac:dyDescent="0.25">
      <c r="A31" s="20" t="s">
        <v>74</v>
      </c>
      <c r="B31" s="85" t="s">
        <v>130</v>
      </c>
      <c r="C31" s="86"/>
      <c r="D31" s="87"/>
      <c r="E31" s="26">
        <v>1</v>
      </c>
      <c r="F31" s="25"/>
      <c r="G31" s="42"/>
      <c r="H31" s="23"/>
    </row>
    <row r="32" spans="1:8" s="8" customFormat="1" ht="21" customHeight="1" x14ac:dyDescent="0.25">
      <c r="A32" s="12" t="s">
        <v>2</v>
      </c>
      <c r="B32" s="107" t="s">
        <v>36</v>
      </c>
      <c r="C32" s="108"/>
      <c r="D32" s="109"/>
      <c r="E32" s="41">
        <f>E33+E37+E43</f>
        <v>30</v>
      </c>
      <c r="F32" s="74">
        <f>F33+F37+F43</f>
        <v>0</v>
      </c>
      <c r="G32" s="75">
        <f>G33+G37+G43</f>
        <v>0</v>
      </c>
      <c r="H32" s="12"/>
    </row>
    <row r="33" spans="1:8" s="14" customFormat="1" ht="69" customHeight="1" x14ac:dyDescent="0.25">
      <c r="A33" s="3">
        <v>1</v>
      </c>
      <c r="B33" s="100" t="s">
        <v>5</v>
      </c>
      <c r="C33" s="100"/>
      <c r="D33" s="100"/>
      <c r="E33" s="41">
        <f>E34+E35+E36</f>
        <v>10</v>
      </c>
      <c r="F33" s="74">
        <f>SUM(F34:F36)</f>
        <v>0</v>
      </c>
      <c r="G33" s="75">
        <f>SUM(G34:G36)</f>
        <v>0</v>
      </c>
      <c r="H33" s="3"/>
    </row>
    <row r="34" spans="1:8" s="24" customFormat="1" ht="67.5" customHeight="1" x14ac:dyDescent="0.25">
      <c r="A34" s="20" t="s">
        <v>64</v>
      </c>
      <c r="B34" s="85" t="s">
        <v>118</v>
      </c>
      <c r="C34" s="86"/>
      <c r="D34" s="87"/>
      <c r="E34" s="26">
        <v>2</v>
      </c>
      <c r="F34" s="20"/>
      <c r="G34" s="43"/>
      <c r="H34" s="40" t="s">
        <v>120</v>
      </c>
    </row>
    <row r="35" spans="1:8" s="59" customFormat="1" ht="85.5" customHeight="1" x14ac:dyDescent="0.25">
      <c r="A35" s="48" t="s">
        <v>66</v>
      </c>
      <c r="B35" s="127" t="s">
        <v>100</v>
      </c>
      <c r="C35" s="128"/>
      <c r="D35" s="129"/>
      <c r="E35" s="62">
        <v>5</v>
      </c>
      <c r="F35" s="48"/>
      <c r="G35" s="56"/>
      <c r="H35" s="57" t="s">
        <v>119</v>
      </c>
    </row>
    <row r="36" spans="1:8" s="24" customFormat="1" ht="42.75" customHeight="1" x14ac:dyDescent="0.25">
      <c r="A36" s="20" t="s">
        <v>68</v>
      </c>
      <c r="B36" s="112" t="s">
        <v>101</v>
      </c>
      <c r="C36" s="113"/>
      <c r="D36" s="114"/>
      <c r="E36" s="26">
        <v>3</v>
      </c>
      <c r="F36" s="20"/>
      <c r="G36" s="42"/>
      <c r="H36" s="23"/>
    </row>
    <row r="37" spans="1:8" s="14" customFormat="1" ht="102" customHeight="1" x14ac:dyDescent="0.25">
      <c r="A37" s="3">
        <v>2</v>
      </c>
      <c r="B37" s="100" t="s">
        <v>22</v>
      </c>
      <c r="C37" s="100"/>
      <c r="D37" s="100"/>
      <c r="E37" s="41">
        <f>E38+E39+E40+E41+E42</f>
        <v>10</v>
      </c>
      <c r="F37" s="74">
        <f>SUM(F38:F42)</f>
        <v>0</v>
      </c>
      <c r="G37" s="75">
        <f>SUM(G38:G42)</f>
        <v>0</v>
      </c>
      <c r="H37" s="3"/>
    </row>
    <row r="38" spans="1:8" s="24" customFormat="1" ht="56.25" customHeight="1" x14ac:dyDescent="0.25">
      <c r="A38" s="20" t="s">
        <v>82</v>
      </c>
      <c r="B38" s="85" t="s">
        <v>102</v>
      </c>
      <c r="C38" s="86"/>
      <c r="D38" s="87"/>
      <c r="E38" s="26">
        <v>2</v>
      </c>
      <c r="F38" s="20"/>
      <c r="G38" s="42"/>
      <c r="H38" s="23"/>
    </row>
    <row r="39" spans="1:8" s="24" customFormat="1" ht="67.5" customHeight="1" x14ac:dyDescent="0.25">
      <c r="A39" s="20" t="s">
        <v>85</v>
      </c>
      <c r="B39" s="91" t="s">
        <v>103</v>
      </c>
      <c r="C39" s="92"/>
      <c r="D39" s="93"/>
      <c r="E39" s="26">
        <v>2</v>
      </c>
      <c r="F39" s="20"/>
      <c r="G39" s="42"/>
      <c r="H39" s="23"/>
    </row>
    <row r="40" spans="1:8" s="24" customFormat="1" ht="71.25" customHeight="1" x14ac:dyDescent="0.25">
      <c r="A40" s="20" t="s">
        <v>88</v>
      </c>
      <c r="B40" s="91" t="s">
        <v>104</v>
      </c>
      <c r="C40" s="92"/>
      <c r="D40" s="93"/>
      <c r="E40" s="26">
        <v>2</v>
      </c>
      <c r="F40" s="20"/>
      <c r="G40" s="42"/>
      <c r="H40" s="23"/>
    </row>
    <row r="41" spans="1:8" s="24" customFormat="1" ht="84.75" customHeight="1" x14ac:dyDescent="0.25">
      <c r="A41" s="20" t="s">
        <v>89</v>
      </c>
      <c r="B41" s="85" t="s">
        <v>105</v>
      </c>
      <c r="C41" s="86"/>
      <c r="D41" s="87"/>
      <c r="E41" s="26">
        <v>2</v>
      </c>
      <c r="F41" s="20"/>
      <c r="G41" s="42"/>
      <c r="H41" s="23"/>
    </row>
    <row r="42" spans="1:8" s="59" customFormat="1" ht="51.95" customHeight="1" x14ac:dyDescent="0.25">
      <c r="A42" s="48" t="s">
        <v>90</v>
      </c>
      <c r="B42" s="88" t="s">
        <v>106</v>
      </c>
      <c r="C42" s="89"/>
      <c r="D42" s="90"/>
      <c r="E42" s="62">
        <v>2</v>
      </c>
      <c r="F42" s="48"/>
      <c r="G42" s="56"/>
      <c r="H42" s="51"/>
    </row>
    <row r="43" spans="1:8" s="14" customFormat="1" ht="70.5" customHeight="1" x14ac:dyDescent="0.25">
      <c r="A43" s="3">
        <v>3</v>
      </c>
      <c r="B43" s="100" t="s">
        <v>4</v>
      </c>
      <c r="C43" s="100"/>
      <c r="D43" s="100"/>
      <c r="E43" s="41">
        <f>SUM(E44:E46)</f>
        <v>10</v>
      </c>
      <c r="F43" s="74">
        <f>SUM(F44:F46)</f>
        <v>0</v>
      </c>
      <c r="G43" s="75">
        <f>SUM(G44:G46)</f>
        <v>0</v>
      </c>
      <c r="H43" s="3"/>
    </row>
    <row r="44" spans="1:8" s="24" customFormat="1" ht="87" customHeight="1" x14ac:dyDescent="0.25">
      <c r="A44" s="20" t="s">
        <v>91</v>
      </c>
      <c r="B44" s="91" t="s">
        <v>107</v>
      </c>
      <c r="C44" s="92"/>
      <c r="D44" s="93"/>
      <c r="E44" s="32">
        <v>3</v>
      </c>
      <c r="F44" s="20"/>
      <c r="G44" s="42"/>
      <c r="H44" s="23"/>
    </row>
    <row r="45" spans="1:8" s="59" customFormat="1" ht="150" customHeight="1" x14ac:dyDescent="0.25">
      <c r="A45" s="48" t="s">
        <v>93</v>
      </c>
      <c r="B45" s="88" t="s">
        <v>124</v>
      </c>
      <c r="C45" s="89"/>
      <c r="D45" s="90"/>
      <c r="E45" s="62">
        <v>5</v>
      </c>
      <c r="F45" s="48"/>
      <c r="G45" s="56"/>
      <c r="H45" s="51"/>
    </row>
    <row r="46" spans="1:8" s="24" customFormat="1" ht="88.5" customHeight="1" x14ac:dyDescent="0.25">
      <c r="A46" s="20" t="s">
        <v>94</v>
      </c>
      <c r="B46" s="85" t="s">
        <v>108</v>
      </c>
      <c r="C46" s="86"/>
      <c r="D46" s="87"/>
      <c r="E46" s="26">
        <v>2</v>
      </c>
      <c r="F46" s="20"/>
      <c r="G46" s="42"/>
      <c r="H46" s="23"/>
    </row>
    <row r="47" spans="1:8" s="8" customFormat="1" ht="52.5" customHeight="1" x14ac:dyDescent="0.25">
      <c r="A47" s="12" t="s">
        <v>6</v>
      </c>
      <c r="B47" s="104" t="s">
        <v>34</v>
      </c>
      <c r="C47" s="105"/>
      <c r="D47" s="106"/>
      <c r="E47" s="31">
        <v>50</v>
      </c>
      <c r="F47" s="76">
        <f>SUM(F48:F53)</f>
        <v>0</v>
      </c>
      <c r="G47" s="77">
        <f>SUM(G48:G53)</f>
        <v>0</v>
      </c>
      <c r="H47" s="12"/>
    </row>
    <row r="48" spans="1:8" s="14" customFormat="1" ht="30" customHeight="1" x14ac:dyDescent="0.25">
      <c r="A48" s="3"/>
      <c r="B48" s="112" t="s">
        <v>7</v>
      </c>
      <c r="C48" s="113"/>
      <c r="D48" s="114"/>
      <c r="E48" s="32">
        <v>50</v>
      </c>
      <c r="F48" s="3"/>
      <c r="G48" s="32"/>
      <c r="H48" s="3"/>
    </row>
    <row r="49" spans="1:8" s="14" customFormat="1" ht="30" customHeight="1" x14ac:dyDescent="0.25">
      <c r="A49" s="3"/>
      <c r="B49" s="112" t="s">
        <v>8</v>
      </c>
      <c r="C49" s="113"/>
      <c r="D49" s="114"/>
      <c r="E49" s="32">
        <v>45</v>
      </c>
      <c r="F49" s="3"/>
      <c r="G49" s="32"/>
      <c r="H49" s="3"/>
    </row>
    <row r="50" spans="1:8" s="14" customFormat="1" ht="30" customHeight="1" x14ac:dyDescent="0.25">
      <c r="A50" s="3"/>
      <c r="B50" s="112" t="s">
        <v>9</v>
      </c>
      <c r="C50" s="113"/>
      <c r="D50" s="114"/>
      <c r="E50" s="32">
        <v>40</v>
      </c>
      <c r="F50" s="3"/>
      <c r="G50" s="32"/>
      <c r="H50" s="3"/>
    </row>
    <row r="51" spans="1:8" s="14" customFormat="1" ht="30" customHeight="1" x14ac:dyDescent="0.25">
      <c r="A51" s="3"/>
      <c r="B51" s="112" t="s">
        <v>23</v>
      </c>
      <c r="C51" s="113"/>
      <c r="D51" s="114"/>
      <c r="E51" s="32">
        <v>30</v>
      </c>
      <c r="F51" s="3"/>
      <c r="G51" s="32"/>
      <c r="H51" s="3"/>
    </row>
    <row r="52" spans="1:8" s="14" customFormat="1" ht="30" customHeight="1" x14ac:dyDescent="0.25">
      <c r="A52" s="3"/>
      <c r="B52" s="112" t="s">
        <v>24</v>
      </c>
      <c r="C52" s="113"/>
      <c r="D52" s="114"/>
      <c r="E52" s="32">
        <v>25</v>
      </c>
      <c r="F52" s="3"/>
      <c r="G52" s="32"/>
      <c r="H52" s="3"/>
    </row>
    <row r="53" spans="1:8" s="14" customFormat="1" ht="30" customHeight="1" x14ac:dyDescent="0.25">
      <c r="A53" s="3"/>
      <c r="B53" s="112" t="s">
        <v>25</v>
      </c>
      <c r="C53" s="113"/>
      <c r="D53" s="114"/>
      <c r="E53" s="32">
        <v>0</v>
      </c>
      <c r="F53" s="3"/>
      <c r="G53" s="32"/>
      <c r="H53" s="3"/>
    </row>
    <row r="54" spans="1:8" s="8" customFormat="1" ht="30" customHeight="1" x14ac:dyDescent="0.25">
      <c r="A54" s="12"/>
      <c r="B54" s="120" t="s">
        <v>10</v>
      </c>
      <c r="C54" s="121"/>
      <c r="D54" s="122"/>
      <c r="E54" s="33">
        <f>E13+E32+E47</f>
        <v>100</v>
      </c>
      <c r="F54" s="82">
        <f>F13+F32+F47</f>
        <v>0</v>
      </c>
      <c r="G54" s="77">
        <f>G13+G32+G47</f>
        <v>0</v>
      </c>
      <c r="H54" s="12"/>
    </row>
    <row r="55" spans="1:8" ht="9.75" customHeight="1" x14ac:dyDescent="0.25">
      <c r="C55" s="5"/>
      <c r="D55" s="5"/>
    </row>
    <row r="56" spans="1:8" ht="20.25" customHeight="1" x14ac:dyDescent="0.25">
      <c r="B56" s="123" t="s">
        <v>40</v>
      </c>
      <c r="C56" s="123"/>
      <c r="D56" s="123"/>
    </row>
    <row r="57" spans="1:8" s="1" customFormat="1" ht="78" customHeight="1" x14ac:dyDescent="0.25">
      <c r="A57" s="98" t="s">
        <v>18</v>
      </c>
      <c r="B57" s="130"/>
      <c r="C57" s="99"/>
      <c r="D57" s="98" t="s">
        <v>19</v>
      </c>
      <c r="E57" s="99"/>
      <c r="F57" s="2" t="s">
        <v>35</v>
      </c>
      <c r="G57" s="58" t="s">
        <v>43</v>
      </c>
      <c r="H57" s="2" t="s">
        <v>20</v>
      </c>
    </row>
    <row r="58" spans="1:8" ht="34.5" customHeight="1" x14ac:dyDescent="0.25">
      <c r="A58" s="110" t="s">
        <v>12</v>
      </c>
      <c r="B58" s="131"/>
      <c r="C58" s="111"/>
      <c r="D58" s="110" t="s">
        <v>11</v>
      </c>
      <c r="E58" s="111"/>
      <c r="F58" s="3"/>
      <c r="G58" s="44"/>
      <c r="H58" s="34" t="str">
        <f>IF(AND(80&lt;=G54,G54&lt;100),G54,"")</f>
        <v/>
      </c>
    </row>
    <row r="59" spans="1:8" ht="37.700000000000003" customHeight="1" x14ac:dyDescent="0.25">
      <c r="A59" s="110" t="s">
        <v>26</v>
      </c>
      <c r="B59" s="131"/>
      <c r="C59" s="111"/>
      <c r="D59" s="110" t="s">
        <v>13</v>
      </c>
      <c r="E59" s="111"/>
      <c r="F59" s="3"/>
      <c r="G59" s="44"/>
      <c r="H59" s="34" t="str">
        <f>IF(AND(65&lt;=G54,G54&lt;80),G54,"")</f>
        <v/>
      </c>
    </row>
    <row r="60" spans="1:8" ht="42" customHeight="1" x14ac:dyDescent="0.25">
      <c r="A60" s="110" t="s">
        <v>15</v>
      </c>
      <c r="B60" s="131"/>
      <c r="C60" s="111"/>
      <c r="D60" s="110" t="s">
        <v>14</v>
      </c>
      <c r="E60" s="111"/>
      <c r="F60" s="3"/>
      <c r="G60" s="44"/>
      <c r="H60" s="34" t="str">
        <f>IF(AND(50&lt;=G54,G54&lt;65),G54,"")</f>
        <v/>
      </c>
    </row>
    <row r="61" spans="1:8" ht="39.6" customHeight="1" x14ac:dyDescent="0.25">
      <c r="A61" s="110" t="s">
        <v>17</v>
      </c>
      <c r="B61" s="131"/>
      <c r="C61" s="111"/>
      <c r="D61" s="110" t="s">
        <v>16</v>
      </c>
      <c r="E61" s="111"/>
      <c r="F61" s="3"/>
      <c r="G61" s="44"/>
      <c r="H61" s="34" t="str">
        <f>IF(AND(0&lt;G54,G54&lt;50),G54,"")</f>
        <v/>
      </c>
    </row>
    <row r="62" spans="1:8" ht="8.4499999999999993" customHeight="1" x14ac:dyDescent="0.25"/>
    <row r="63" spans="1:8" s="6" customFormat="1" ht="20.25" customHeight="1" x14ac:dyDescent="0.25">
      <c r="B63" s="7"/>
      <c r="D63" s="125" t="s">
        <v>63</v>
      </c>
      <c r="E63" s="125"/>
      <c r="F63" s="125"/>
      <c r="G63" s="125"/>
      <c r="H63" s="125"/>
    </row>
    <row r="64" spans="1:8" s="8" customFormat="1" ht="35.25" customHeight="1" x14ac:dyDescent="0.25">
      <c r="D64" s="94" t="s">
        <v>21</v>
      </c>
      <c r="E64" s="94"/>
      <c r="F64" s="94"/>
      <c r="G64" s="94"/>
      <c r="H64" s="94"/>
    </row>
    <row r="65" spans="2:8" x14ac:dyDescent="0.25">
      <c r="D65" s="16"/>
      <c r="E65" s="16"/>
      <c r="F65" s="16"/>
      <c r="G65" s="16"/>
      <c r="H65" s="16"/>
    </row>
    <row r="70" spans="2:8" ht="15.75" customHeight="1" x14ac:dyDescent="0.25">
      <c r="B70" s="116" t="s">
        <v>44</v>
      </c>
      <c r="C70" s="116"/>
      <c r="D70" s="116"/>
      <c r="E70" s="116"/>
      <c r="F70" s="116"/>
      <c r="G70" s="116"/>
      <c r="H70" s="116"/>
    </row>
    <row r="71" spans="2:8" ht="101.1" customHeight="1" x14ac:dyDescent="0.25">
      <c r="B71" s="117" t="s">
        <v>45</v>
      </c>
      <c r="C71" s="118"/>
      <c r="D71" s="118"/>
      <c r="E71" s="118"/>
      <c r="F71" s="118"/>
      <c r="G71" s="118"/>
      <c r="H71" s="119"/>
    </row>
    <row r="72" spans="2:8" ht="30.75" customHeight="1" x14ac:dyDescent="0.25">
      <c r="B72" s="17"/>
      <c r="D72" s="125" t="s">
        <v>63</v>
      </c>
      <c r="E72" s="125"/>
      <c r="F72" s="125"/>
      <c r="G72" s="125"/>
      <c r="H72" s="125"/>
    </row>
    <row r="73" spans="2:8" ht="22.5" customHeight="1" x14ac:dyDescent="0.25">
      <c r="B73" s="15"/>
      <c r="D73" s="84" t="s">
        <v>126</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53:D53"/>
    <mergeCell ref="B54:D54"/>
    <mergeCell ref="B56:D56"/>
    <mergeCell ref="D58:E58"/>
    <mergeCell ref="B70:H70"/>
    <mergeCell ref="D59:E59"/>
    <mergeCell ref="A57:C57"/>
    <mergeCell ref="A58:C58"/>
    <mergeCell ref="A59:C59"/>
    <mergeCell ref="A60:C60"/>
    <mergeCell ref="A61:C61"/>
    <mergeCell ref="D60:E60"/>
    <mergeCell ref="D61:E61"/>
    <mergeCell ref="D57:E57"/>
    <mergeCell ref="B35:D35"/>
    <mergeCell ref="B36:D36"/>
    <mergeCell ref="B43:D43"/>
    <mergeCell ref="B44:D44"/>
    <mergeCell ref="B47:D47"/>
    <mergeCell ref="D73:H73"/>
    <mergeCell ref="B39:D39"/>
    <mergeCell ref="B40:D40"/>
    <mergeCell ref="B37:D37"/>
    <mergeCell ref="B45:D45"/>
    <mergeCell ref="B46:D46"/>
    <mergeCell ref="D63:H63"/>
    <mergeCell ref="D64:H64"/>
    <mergeCell ref="B71:H71"/>
    <mergeCell ref="B50:D50"/>
    <mergeCell ref="B38:D38"/>
    <mergeCell ref="D72:H72"/>
    <mergeCell ref="B48:D48"/>
    <mergeCell ref="B49:D49"/>
    <mergeCell ref="B51:D51"/>
    <mergeCell ref="B52:D52"/>
    <mergeCell ref="B15:D15"/>
    <mergeCell ref="B16:D16"/>
    <mergeCell ref="B17:D17"/>
    <mergeCell ref="B27:D27"/>
    <mergeCell ref="B28:D28"/>
    <mergeCell ref="B24:D24"/>
    <mergeCell ref="B25:D25"/>
    <mergeCell ref="B26:D26"/>
    <mergeCell ref="B18:D18"/>
    <mergeCell ref="B19:D19"/>
    <mergeCell ref="B20:D20"/>
    <mergeCell ref="B21:D21"/>
    <mergeCell ref="A2:C2"/>
    <mergeCell ref="D2:H2"/>
    <mergeCell ref="A3:B3"/>
    <mergeCell ref="A5:H5"/>
    <mergeCell ref="B7:H7"/>
    <mergeCell ref="B8:H8"/>
    <mergeCell ref="B41:D41"/>
    <mergeCell ref="B42:D42"/>
    <mergeCell ref="B29:D29"/>
    <mergeCell ref="B30:D30"/>
    <mergeCell ref="B32:D32"/>
    <mergeCell ref="B9:H9"/>
    <mergeCell ref="B11:D11"/>
    <mergeCell ref="B13:D13"/>
    <mergeCell ref="B14:D14"/>
    <mergeCell ref="B12:D12"/>
    <mergeCell ref="B33:D33"/>
    <mergeCell ref="B22:D22"/>
    <mergeCell ref="B23:D23"/>
    <mergeCell ref="B31:D31"/>
    <mergeCell ref="B34:D3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topLeftCell="A46" zoomScaleNormal="100" workbookViewId="0">
      <selection activeCell="A46" sqref="A46:XFD4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55</v>
      </c>
    </row>
    <row r="2" spans="1:8" s="8" customFormat="1" ht="48.75" customHeight="1" x14ac:dyDescent="0.25">
      <c r="A2" s="94" t="s">
        <v>27</v>
      </c>
      <c r="B2" s="94"/>
      <c r="C2" s="94"/>
      <c r="D2" s="94" t="s">
        <v>31</v>
      </c>
      <c r="E2" s="94"/>
      <c r="F2" s="94"/>
      <c r="G2" s="94"/>
      <c r="H2" s="94"/>
    </row>
    <row r="3" spans="1:8" s="8" customFormat="1" ht="8.25" customHeight="1" x14ac:dyDescent="0.25">
      <c r="A3" s="84"/>
      <c r="B3" s="84"/>
      <c r="D3" s="10"/>
      <c r="E3" s="10"/>
      <c r="F3" s="10"/>
      <c r="G3" s="10"/>
      <c r="H3" s="10"/>
    </row>
    <row r="4" spans="1:8" ht="13.9" customHeight="1" x14ac:dyDescent="0.25">
      <c r="B4" s="4"/>
    </row>
    <row r="5" spans="1:8" ht="39.950000000000003" customHeight="1" x14ac:dyDescent="0.25">
      <c r="A5" s="95" t="s">
        <v>140</v>
      </c>
      <c r="B5" s="95"/>
      <c r="C5" s="95"/>
      <c r="D5" s="95"/>
      <c r="E5" s="95"/>
      <c r="F5" s="95"/>
      <c r="G5" s="95"/>
      <c r="H5" s="95"/>
    </row>
    <row r="6" spans="1:8" ht="12" customHeight="1" x14ac:dyDescent="0.25"/>
    <row r="7" spans="1:8" s="1" customFormat="1" ht="25.15" customHeight="1" x14ac:dyDescent="0.25">
      <c r="B7" s="97" t="s">
        <v>137</v>
      </c>
      <c r="C7" s="97"/>
      <c r="D7" s="97"/>
      <c r="E7" s="97"/>
      <c r="F7" s="97"/>
      <c r="G7" s="97"/>
      <c r="H7" s="97"/>
    </row>
    <row r="8" spans="1:8" s="1" customFormat="1" ht="20.100000000000001" customHeight="1" x14ac:dyDescent="0.25">
      <c r="B8" s="97" t="s">
        <v>138</v>
      </c>
      <c r="C8" s="97"/>
      <c r="D8" s="97"/>
      <c r="E8" s="97"/>
      <c r="F8" s="97"/>
      <c r="G8" s="97"/>
      <c r="H8" s="97"/>
    </row>
    <row r="9" spans="1:8" s="1" customFormat="1" ht="20.100000000000001" customHeight="1" x14ac:dyDescent="0.25">
      <c r="B9" s="97" t="s">
        <v>139</v>
      </c>
      <c r="C9" s="97"/>
      <c r="D9" s="97"/>
      <c r="E9" s="97"/>
      <c r="F9" s="97"/>
      <c r="G9" s="97"/>
      <c r="H9" s="97"/>
    </row>
    <row r="10" spans="1:8" s="1" customFormat="1" ht="20.100000000000001" customHeight="1" x14ac:dyDescent="0.25">
      <c r="B10" s="11"/>
      <c r="C10" s="11"/>
    </row>
    <row r="11" spans="1:8" s="8" customFormat="1" ht="64.5" customHeight="1" x14ac:dyDescent="0.25">
      <c r="A11" s="12" t="s">
        <v>28</v>
      </c>
      <c r="B11" s="96" t="s">
        <v>29</v>
      </c>
      <c r="C11" s="96"/>
      <c r="D11" s="96"/>
      <c r="E11" s="12" t="s">
        <v>30</v>
      </c>
      <c r="F11" s="2" t="s">
        <v>39</v>
      </c>
      <c r="G11" s="2" t="s">
        <v>42</v>
      </c>
      <c r="H11" s="12" t="s">
        <v>32</v>
      </c>
    </row>
    <row r="12" spans="1:8" s="19" customFormat="1" ht="23.45" customHeight="1" x14ac:dyDescent="0.25">
      <c r="A12" s="13" t="s">
        <v>56</v>
      </c>
      <c r="B12" s="101" t="s">
        <v>57</v>
      </c>
      <c r="C12" s="102"/>
      <c r="D12" s="103"/>
      <c r="E12" s="13" t="s">
        <v>58</v>
      </c>
      <c r="F12" s="13" t="s">
        <v>59</v>
      </c>
      <c r="G12" s="13" t="s">
        <v>60</v>
      </c>
      <c r="H12" s="13" t="s">
        <v>61</v>
      </c>
    </row>
    <row r="13" spans="1:8" s="8" customFormat="1" ht="41.45" customHeight="1" x14ac:dyDescent="0.25">
      <c r="A13" s="12" t="s">
        <v>0</v>
      </c>
      <c r="B13" s="100" t="s">
        <v>33</v>
      </c>
      <c r="C13" s="100"/>
      <c r="D13" s="100"/>
      <c r="E13" s="41">
        <f>E14+E24</f>
        <v>20</v>
      </c>
      <c r="F13" s="133">
        <f>F14+F24</f>
        <v>20</v>
      </c>
      <c r="G13" s="75">
        <f>G14+G24</f>
        <v>0</v>
      </c>
      <c r="H13" s="12"/>
    </row>
    <row r="14" spans="1:8" s="14" customFormat="1" ht="40.5" customHeight="1" x14ac:dyDescent="0.25">
      <c r="A14" s="3">
        <v>1</v>
      </c>
      <c r="B14" s="100" t="s">
        <v>1</v>
      </c>
      <c r="C14" s="100"/>
      <c r="D14" s="100"/>
      <c r="E14" s="31">
        <f>E15+E16+E17+E18+E22+E23</f>
        <v>10</v>
      </c>
      <c r="F14" s="133">
        <f>F15+F16+F17+F18+F22+F23</f>
        <v>10</v>
      </c>
      <c r="G14" s="75">
        <f>G15+G16+G17+G18+G22+G23</f>
        <v>0</v>
      </c>
      <c r="H14" s="3"/>
    </row>
    <row r="15" spans="1:8" s="22" customFormat="1" ht="126.75" customHeight="1" x14ac:dyDescent="0.25">
      <c r="A15" s="3" t="s">
        <v>64</v>
      </c>
      <c r="B15" s="91" t="s">
        <v>65</v>
      </c>
      <c r="C15" s="92"/>
      <c r="D15" s="93"/>
      <c r="E15" s="32">
        <v>1</v>
      </c>
      <c r="F15" s="21">
        <v>1</v>
      </c>
      <c r="G15" s="26"/>
      <c r="H15" s="20"/>
    </row>
    <row r="16" spans="1:8" s="24" customFormat="1" ht="53.25" customHeight="1" x14ac:dyDescent="0.25">
      <c r="A16" s="3" t="s">
        <v>66</v>
      </c>
      <c r="B16" s="91" t="s">
        <v>109</v>
      </c>
      <c r="C16" s="92"/>
      <c r="D16" s="93"/>
      <c r="E16" s="32">
        <v>1</v>
      </c>
      <c r="F16" s="21">
        <v>1</v>
      </c>
      <c r="G16" s="42"/>
      <c r="H16" s="23"/>
    </row>
    <row r="17" spans="1:8" s="24" customFormat="1" ht="97.5" customHeight="1" x14ac:dyDescent="0.25">
      <c r="A17" s="3" t="s">
        <v>68</v>
      </c>
      <c r="B17" s="91" t="s">
        <v>69</v>
      </c>
      <c r="C17" s="92"/>
      <c r="D17" s="93"/>
      <c r="E17" s="32">
        <v>1</v>
      </c>
      <c r="F17" s="21">
        <v>1</v>
      </c>
      <c r="G17" s="42"/>
      <c r="H17" s="23"/>
    </row>
    <row r="18" spans="1:8" s="24" customFormat="1" ht="43.5" customHeight="1" x14ac:dyDescent="0.25">
      <c r="A18" s="3" t="s">
        <v>70</v>
      </c>
      <c r="B18" s="91" t="s">
        <v>71</v>
      </c>
      <c r="C18" s="92"/>
      <c r="D18" s="93"/>
      <c r="E18" s="32">
        <f>E19+E20+E21</f>
        <v>3</v>
      </c>
      <c r="F18" s="134">
        <f>F19+F20+F21</f>
        <v>3</v>
      </c>
      <c r="G18" s="79">
        <f>G19+G20+G21</f>
        <v>0</v>
      </c>
      <c r="H18" s="23"/>
    </row>
    <row r="19" spans="1:8" s="24" customFormat="1" ht="54" customHeight="1" x14ac:dyDescent="0.25">
      <c r="A19" s="21" t="s">
        <v>72</v>
      </c>
      <c r="B19" s="91" t="s">
        <v>73</v>
      </c>
      <c r="C19" s="92"/>
      <c r="D19" s="93"/>
      <c r="E19" s="27">
        <v>1</v>
      </c>
      <c r="F19" s="21">
        <v>1</v>
      </c>
      <c r="G19" s="42"/>
      <c r="H19" s="23"/>
    </row>
    <row r="20" spans="1:8" s="24" customFormat="1" ht="48.75" customHeight="1" x14ac:dyDescent="0.25">
      <c r="A20" s="21" t="s">
        <v>74</v>
      </c>
      <c r="B20" s="91" t="s">
        <v>75</v>
      </c>
      <c r="C20" s="92"/>
      <c r="D20" s="93"/>
      <c r="E20" s="27">
        <v>1</v>
      </c>
      <c r="F20" s="21">
        <v>1</v>
      </c>
      <c r="G20" s="28"/>
      <c r="H20" s="23"/>
    </row>
    <row r="21" spans="1:8" s="24" customFormat="1" ht="72" customHeight="1" x14ac:dyDescent="0.25">
      <c r="A21" s="3" t="s">
        <v>76</v>
      </c>
      <c r="B21" s="91" t="s">
        <v>77</v>
      </c>
      <c r="C21" s="92"/>
      <c r="D21" s="93"/>
      <c r="E21" s="32">
        <v>1</v>
      </c>
      <c r="F21" s="21">
        <v>1</v>
      </c>
      <c r="G21" s="29"/>
      <c r="H21" s="23"/>
    </row>
    <row r="22" spans="1:8" s="145" customFormat="1" ht="43.5" customHeight="1" x14ac:dyDescent="0.25">
      <c r="A22" s="146" t="s">
        <v>78</v>
      </c>
      <c r="B22" s="137" t="s">
        <v>99</v>
      </c>
      <c r="C22" s="138"/>
      <c r="D22" s="139"/>
      <c r="E22" s="147">
        <v>3</v>
      </c>
      <c r="F22" s="136">
        <v>3</v>
      </c>
      <c r="G22" s="150"/>
      <c r="H22" s="149"/>
    </row>
    <row r="23" spans="1:8" s="24" customFormat="1" ht="68.25" customHeight="1" x14ac:dyDescent="0.25">
      <c r="A23" s="3" t="s">
        <v>80</v>
      </c>
      <c r="B23" s="91" t="s">
        <v>81</v>
      </c>
      <c r="C23" s="92"/>
      <c r="D23" s="93"/>
      <c r="E23" s="32">
        <v>1</v>
      </c>
      <c r="F23" s="21">
        <v>1</v>
      </c>
      <c r="G23" s="42"/>
      <c r="H23" s="23"/>
    </row>
    <row r="24" spans="1:8" s="14" customFormat="1" ht="125.25" customHeight="1" x14ac:dyDescent="0.25">
      <c r="A24" s="3">
        <v>2</v>
      </c>
      <c r="B24" s="104" t="s">
        <v>38</v>
      </c>
      <c r="C24" s="105"/>
      <c r="D24" s="106"/>
      <c r="E24" s="41">
        <f>E25+E29</f>
        <v>10</v>
      </c>
      <c r="F24" s="133">
        <f>F25+F29</f>
        <v>10</v>
      </c>
      <c r="G24" s="75">
        <f>G25+G29</f>
        <v>0</v>
      </c>
      <c r="H24" s="3"/>
    </row>
    <row r="25" spans="1:8" s="24" customFormat="1" ht="72" customHeight="1" x14ac:dyDescent="0.25">
      <c r="A25" s="20" t="s">
        <v>82</v>
      </c>
      <c r="B25" s="91" t="s">
        <v>83</v>
      </c>
      <c r="C25" s="92"/>
      <c r="D25" s="93"/>
      <c r="E25" s="26">
        <f>E26+E27+E28</f>
        <v>7</v>
      </c>
      <c r="F25" s="132">
        <f>F26+F27+F28</f>
        <v>7</v>
      </c>
      <c r="G25" s="81">
        <f>G26+G27+G28</f>
        <v>0</v>
      </c>
      <c r="H25" s="23"/>
    </row>
    <row r="26" spans="1:8" s="24" customFormat="1" ht="98.25" customHeight="1" x14ac:dyDescent="0.25">
      <c r="A26" s="20" t="s">
        <v>72</v>
      </c>
      <c r="B26" s="91" t="s">
        <v>84</v>
      </c>
      <c r="C26" s="92"/>
      <c r="D26" s="93"/>
      <c r="E26" s="26">
        <v>2</v>
      </c>
      <c r="F26" s="25">
        <v>2</v>
      </c>
      <c r="G26" s="42"/>
      <c r="H26" s="23"/>
    </row>
    <row r="27" spans="1:8" s="24" customFormat="1" ht="63.2" customHeight="1" x14ac:dyDescent="0.25">
      <c r="A27" s="20" t="s">
        <v>74</v>
      </c>
      <c r="B27" s="85" t="s">
        <v>131</v>
      </c>
      <c r="C27" s="86"/>
      <c r="D27" s="87"/>
      <c r="E27" s="26">
        <v>3</v>
      </c>
      <c r="F27" s="25">
        <v>3</v>
      </c>
      <c r="G27" s="42"/>
      <c r="H27" s="23"/>
    </row>
    <row r="28" spans="1:8" s="24" customFormat="1" ht="68.25" customHeight="1" x14ac:dyDescent="0.25">
      <c r="A28" s="20" t="s">
        <v>76</v>
      </c>
      <c r="B28" s="91" t="s">
        <v>132</v>
      </c>
      <c r="C28" s="92"/>
      <c r="D28" s="93"/>
      <c r="E28" s="26">
        <v>2</v>
      </c>
      <c r="F28" s="25">
        <v>2</v>
      </c>
      <c r="G28" s="42"/>
      <c r="H28" s="23"/>
    </row>
    <row r="29" spans="1:8" s="24" customFormat="1" ht="34.5" customHeight="1" x14ac:dyDescent="0.25">
      <c r="A29" s="20" t="s">
        <v>85</v>
      </c>
      <c r="B29" s="91" t="s">
        <v>86</v>
      </c>
      <c r="C29" s="92"/>
      <c r="D29" s="93"/>
      <c r="E29" s="26">
        <f>E30+E31</f>
        <v>3</v>
      </c>
      <c r="F29" s="132">
        <f>F30+F31</f>
        <v>3</v>
      </c>
      <c r="G29" s="81">
        <f>G30+G31</f>
        <v>0</v>
      </c>
      <c r="H29" s="23"/>
    </row>
    <row r="30" spans="1:8" s="24" customFormat="1" ht="49.5" customHeight="1" x14ac:dyDescent="0.25">
      <c r="A30" s="20" t="s">
        <v>72</v>
      </c>
      <c r="B30" s="85" t="s">
        <v>129</v>
      </c>
      <c r="C30" s="86"/>
      <c r="D30" s="87"/>
      <c r="E30" s="26">
        <v>2</v>
      </c>
      <c r="F30" s="25">
        <v>2</v>
      </c>
      <c r="G30" s="42"/>
      <c r="H30" s="23"/>
    </row>
    <row r="31" spans="1:8" s="24" customFormat="1" ht="69.75" customHeight="1" x14ac:dyDescent="0.25">
      <c r="A31" s="20" t="s">
        <v>74</v>
      </c>
      <c r="B31" s="85" t="s">
        <v>130</v>
      </c>
      <c r="C31" s="86"/>
      <c r="D31" s="87"/>
      <c r="E31" s="26">
        <v>1</v>
      </c>
      <c r="F31" s="25">
        <v>1</v>
      </c>
      <c r="G31" s="42"/>
      <c r="H31" s="23"/>
    </row>
    <row r="32" spans="1:8" s="8" customFormat="1" ht="21" customHeight="1" x14ac:dyDescent="0.25">
      <c r="A32" s="12" t="s">
        <v>2</v>
      </c>
      <c r="B32" s="107" t="s">
        <v>36</v>
      </c>
      <c r="C32" s="108"/>
      <c r="D32" s="109"/>
      <c r="E32" s="41">
        <f>E33+E37+E43</f>
        <v>30</v>
      </c>
      <c r="F32" s="74">
        <f>F33+F37+F43</f>
        <v>18</v>
      </c>
      <c r="G32" s="75">
        <f>G33+G37+G43</f>
        <v>0</v>
      </c>
      <c r="H32" s="12"/>
    </row>
    <row r="33" spans="1:14" s="14" customFormat="1" ht="73.150000000000006" customHeight="1" x14ac:dyDescent="0.25">
      <c r="A33" s="3">
        <v>1</v>
      </c>
      <c r="B33" s="100" t="s">
        <v>5</v>
      </c>
      <c r="C33" s="100"/>
      <c r="D33" s="100"/>
      <c r="E33" s="41">
        <f>E34+E35+E36</f>
        <v>10</v>
      </c>
      <c r="F33" s="74">
        <f>F34+F35+F36</f>
        <v>4</v>
      </c>
      <c r="G33" s="75">
        <f>G34+G35+G36</f>
        <v>0</v>
      </c>
      <c r="H33" s="3"/>
    </row>
    <row r="34" spans="1:14" s="24" customFormat="1" ht="50.25" customHeight="1" x14ac:dyDescent="0.25">
      <c r="A34" s="20" t="s">
        <v>64</v>
      </c>
      <c r="B34" s="85" t="s">
        <v>110</v>
      </c>
      <c r="C34" s="86"/>
      <c r="D34" s="87"/>
      <c r="E34" s="26">
        <v>2</v>
      </c>
      <c r="F34" s="25">
        <v>2</v>
      </c>
      <c r="G34" s="42"/>
      <c r="H34" s="23"/>
    </row>
    <row r="35" spans="1:14" s="145" customFormat="1" ht="92.25" customHeight="1" x14ac:dyDescent="0.25">
      <c r="A35" s="146" t="s">
        <v>66</v>
      </c>
      <c r="B35" s="151" t="s">
        <v>111</v>
      </c>
      <c r="C35" s="152"/>
      <c r="D35" s="153"/>
      <c r="E35" s="147">
        <v>5</v>
      </c>
      <c r="F35" s="136">
        <v>2</v>
      </c>
      <c r="G35" s="148"/>
      <c r="H35" s="149"/>
    </row>
    <row r="36" spans="1:14" s="24" customFormat="1" ht="66.95" customHeight="1" x14ac:dyDescent="0.25">
      <c r="A36" s="20" t="s">
        <v>68</v>
      </c>
      <c r="B36" s="112" t="s">
        <v>112</v>
      </c>
      <c r="C36" s="113"/>
      <c r="D36" s="114"/>
      <c r="E36" s="26">
        <v>3</v>
      </c>
      <c r="F36" s="25"/>
      <c r="G36" s="42"/>
      <c r="H36" s="23"/>
    </row>
    <row r="37" spans="1:14" s="14" customFormat="1" ht="105.6" customHeight="1" x14ac:dyDescent="0.25">
      <c r="A37" s="3">
        <v>2</v>
      </c>
      <c r="B37" s="100" t="s">
        <v>22</v>
      </c>
      <c r="C37" s="100"/>
      <c r="D37" s="100"/>
      <c r="E37" s="41">
        <f>E38+E39+E40+E41+E42</f>
        <v>10</v>
      </c>
      <c r="F37" s="133">
        <f>F38+F39+F40+F41+F42</f>
        <v>9</v>
      </c>
      <c r="G37" s="75">
        <f>G38+G39+G40+G41+G42</f>
        <v>0</v>
      </c>
      <c r="H37" s="3"/>
    </row>
    <row r="38" spans="1:14" s="24" customFormat="1" ht="63.95" customHeight="1" x14ac:dyDescent="0.25">
      <c r="A38" s="20" t="s">
        <v>82</v>
      </c>
      <c r="B38" s="85" t="s">
        <v>113</v>
      </c>
      <c r="C38" s="86"/>
      <c r="D38" s="87"/>
      <c r="E38" s="26">
        <v>2</v>
      </c>
      <c r="F38" s="25">
        <v>2</v>
      </c>
      <c r="G38" s="42"/>
      <c r="H38" s="23"/>
    </row>
    <row r="39" spans="1:14" s="24" customFormat="1" ht="72.599999999999994" customHeight="1" x14ac:dyDescent="0.25">
      <c r="A39" s="20" t="s">
        <v>85</v>
      </c>
      <c r="B39" s="91" t="s">
        <v>103</v>
      </c>
      <c r="C39" s="92"/>
      <c r="D39" s="93"/>
      <c r="E39" s="26">
        <v>2</v>
      </c>
      <c r="F39" s="25">
        <v>1</v>
      </c>
      <c r="G39" s="42"/>
      <c r="H39" s="23"/>
    </row>
    <row r="40" spans="1:14" s="24" customFormat="1" ht="67.900000000000006" customHeight="1" x14ac:dyDescent="0.25">
      <c r="A40" s="20" t="s">
        <v>88</v>
      </c>
      <c r="B40" s="91" t="s">
        <v>104</v>
      </c>
      <c r="C40" s="92"/>
      <c r="D40" s="93"/>
      <c r="E40" s="26">
        <v>2</v>
      </c>
      <c r="F40" s="25">
        <v>2</v>
      </c>
      <c r="G40" s="42"/>
      <c r="H40" s="23"/>
    </row>
    <row r="41" spans="1:14" s="24" customFormat="1" ht="80.099999999999994" customHeight="1" x14ac:dyDescent="0.25">
      <c r="A41" s="20" t="s">
        <v>89</v>
      </c>
      <c r="B41" s="85" t="s">
        <v>105</v>
      </c>
      <c r="C41" s="86"/>
      <c r="D41" s="87"/>
      <c r="E41" s="26">
        <v>2</v>
      </c>
      <c r="F41" s="25">
        <v>2</v>
      </c>
      <c r="G41" s="42"/>
      <c r="H41" s="23"/>
    </row>
    <row r="42" spans="1:14" s="145" customFormat="1" ht="56.25" customHeight="1" x14ac:dyDescent="0.25">
      <c r="A42" s="146" t="s">
        <v>90</v>
      </c>
      <c r="B42" s="137" t="s">
        <v>106</v>
      </c>
      <c r="C42" s="138"/>
      <c r="D42" s="139"/>
      <c r="E42" s="147">
        <v>2</v>
      </c>
      <c r="F42" s="136">
        <v>2</v>
      </c>
      <c r="G42" s="148"/>
      <c r="H42" s="149"/>
    </row>
    <row r="43" spans="1:14" s="14" customFormat="1" ht="71.25" customHeight="1" x14ac:dyDescent="0.25">
      <c r="A43" s="3">
        <v>3</v>
      </c>
      <c r="B43" s="100" t="s">
        <v>4</v>
      </c>
      <c r="C43" s="100"/>
      <c r="D43" s="100"/>
      <c r="E43" s="41">
        <f>SUM(E44:E46)</f>
        <v>10</v>
      </c>
      <c r="F43" s="74">
        <f>SUM(F44:F46)</f>
        <v>5</v>
      </c>
      <c r="G43" s="75">
        <f>SUM(G44:G46)</f>
        <v>0</v>
      </c>
      <c r="H43" s="3"/>
    </row>
    <row r="44" spans="1:14" s="24" customFormat="1" ht="71.25" customHeight="1" x14ac:dyDescent="0.25">
      <c r="A44" s="20" t="s">
        <v>91</v>
      </c>
      <c r="B44" s="91" t="s">
        <v>114</v>
      </c>
      <c r="C44" s="92"/>
      <c r="D44" s="93"/>
      <c r="E44" s="32">
        <v>3</v>
      </c>
      <c r="F44" s="21">
        <v>2</v>
      </c>
      <c r="G44" s="42"/>
      <c r="H44" s="45"/>
      <c r="I44" s="46"/>
      <c r="J44" s="46"/>
      <c r="K44" s="46"/>
      <c r="L44" s="46"/>
      <c r="M44" s="46"/>
      <c r="N44" s="46"/>
    </row>
    <row r="45" spans="1:14" s="145" customFormat="1" ht="155.25" customHeight="1" x14ac:dyDescent="0.25">
      <c r="A45" s="136" t="s">
        <v>93</v>
      </c>
      <c r="B45" s="137" t="s">
        <v>125</v>
      </c>
      <c r="C45" s="138"/>
      <c r="D45" s="139"/>
      <c r="E45" s="140">
        <v>5</v>
      </c>
      <c r="F45" s="136">
        <v>2</v>
      </c>
      <c r="G45" s="141"/>
      <c r="H45" s="142"/>
      <c r="I45" s="143"/>
      <c r="J45" s="143"/>
      <c r="K45" s="144"/>
      <c r="L45" s="144"/>
      <c r="M45" s="144"/>
      <c r="N45" s="143"/>
    </row>
    <row r="46" spans="1:14" s="24" customFormat="1" ht="82.5" customHeight="1" x14ac:dyDescent="0.25">
      <c r="A46" s="20" t="s">
        <v>94</v>
      </c>
      <c r="B46" s="85" t="s">
        <v>108</v>
      </c>
      <c r="C46" s="86"/>
      <c r="D46" s="87"/>
      <c r="E46" s="26">
        <v>2</v>
      </c>
      <c r="F46" s="25">
        <v>1</v>
      </c>
      <c r="G46" s="42"/>
      <c r="H46" s="23"/>
    </row>
    <row r="47" spans="1:14" s="8" customFormat="1" ht="52.5" customHeight="1" x14ac:dyDescent="0.25">
      <c r="A47" s="12" t="s">
        <v>6</v>
      </c>
      <c r="B47" s="104" t="s">
        <v>34</v>
      </c>
      <c r="C47" s="105"/>
      <c r="D47" s="106"/>
      <c r="E47" s="31">
        <v>50</v>
      </c>
      <c r="F47" s="76">
        <f>SUM(F48:F53)</f>
        <v>50</v>
      </c>
      <c r="G47" s="77">
        <f>SUM(G48:G53)</f>
        <v>0</v>
      </c>
      <c r="H47" s="12"/>
    </row>
    <row r="48" spans="1:14" s="14" customFormat="1" ht="33" customHeight="1" x14ac:dyDescent="0.25">
      <c r="A48" s="3"/>
      <c r="B48" s="112" t="s">
        <v>7</v>
      </c>
      <c r="C48" s="113"/>
      <c r="D48" s="114"/>
      <c r="E48" s="32">
        <v>50</v>
      </c>
      <c r="F48" s="3">
        <v>50</v>
      </c>
      <c r="G48" s="32"/>
      <c r="H48" s="3"/>
    </row>
    <row r="49" spans="1:8" s="14" customFormat="1" ht="33.950000000000003" customHeight="1" x14ac:dyDescent="0.25">
      <c r="A49" s="3"/>
      <c r="B49" s="112" t="s">
        <v>8</v>
      </c>
      <c r="C49" s="113"/>
      <c r="D49" s="114"/>
      <c r="E49" s="32">
        <v>45</v>
      </c>
      <c r="F49" s="3"/>
      <c r="G49" s="32"/>
      <c r="H49" s="3"/>
    </row>
    <row r="50" spans="1:8" s="14" customFormat="1" ht="33.950000000000003" customHeight="1" x14ac:dyDescent="0.25">
      <c r="A50" s="3"/>
      <c r="B50" s="112" t="s">
        <v>9</v>
      </c>
      <c r="C50" s="113"/>
      <c r="D50" s="114"/>
      <c r="E50" s="32">
        <v>40</v>
      </c>
      <c r="F50" s="3"/>
      <c r="G50" s="32"/>
      <c r="H50" s="3"/>
    </row>
    <row r="51" spans="1:8" s="14" customFormat="1" ht="33.950000000000003" customHeight="1" x14ac:dyDescent="0.25">
      <c r="A51" s="3"/>
      <c r="B51" s="112" t="s">
        <v>23</v>
      </c>
      <c r="C51" s="113"/>
      <c r="D51" s="114"/>
      <c r="E51" s="32">
        <v>30</v>
      </c>
      <c r="F51" s="3"/>
      <c r="G51" s="32"/>
      <c r="H51" s="3"/>
    </row>
    <row r="52" spans="1:8" s="14" customFormat="1" ht="33.950000000000003" customHeight="1" x14ac:dyDescent="0.25">
      <c r="A52" s="3"/>
      <c r="B52" s="112" t="s">
        <v>24</v>
      </c>
      <c r="C52" s="113"/>
      <c r="D52" s="114"/>
      <c r="E52" s="32">
        <v>25</v>
      </c>
      <c r="F52" s="3"/>
      <c r="G52" s="32"/>
      <c r="H52" s="3"/>
    </row>
    <row r="53" spans="1:8" s="14" customFormat="1" ht="33.950000000000003" customHeight="1" x14ac:dyDescent="0.25">
      <c r="A53" s="3"/>
      <c r="B53" s="112" t="s">
        <v>25</v>
      </c>
      <c r="C53" s="113"/>
      <c r="D53" s="114"/>
      <c r="E53" s="32">
        <v>0</v>
      </c>
      <c r="F53" s="3"/>
      <c r="G53" s="32"/>
      <c r="H53" s="3"/>
    </row>
    <row r="54" spans="1:8" s="8" customFormat="1" ht="33.950000000000003" customHeight="1" x14ac:dyDescent="0.25">
      <c r="A54" s="12"/>
      <c r="B54" s="120" t="s">
        <v>10</v>
      </c>
      <c r="C54" s="121"/>
      <c r="D54" s="122"/>
      <c r="E54" s="33">
        <f>E13+E32+E47</f>
        <v>100</v>
      </c>
      <c r="F54" s="135">
        <f>F13+F32+F47</f>
        <v>88</v>
      </c>
      <c r="G54" s="77">
        <f>G13+G32+G47</f>
        <v>0</v>
      </c>
      <c r="H54" s="12"/>
    </row>
    <row r="55" spans="1:8" ht="9.75" customHeight="1" x14ac:dyDescent="0.25">
      <c r="C55" s="5"/>
      <c r="D55" s="5"/>
    </row>
    <row r="56" spans="1:8" ht="20.25" customHeight="1" x14ac:dyDescent="0.25">
      <c r="B56" s="123" t="s">
        <v>40</v>
      </c>
      <c r="C56" s="123"/>
      <c r="D56" s="123"/>
    </row>
    <row r="57" spans="1:8" s="1" customFormat="1" ht="96.75" customHeight="1" x14ac:dyDescent="0.25">
      <c r="A57" s="124" t="s">
        <v>18</v>
      </c>
      <c r="B57" s="124"/>
      <c r="C57" s="124"/>
      <c r="D57" s="98" t="s">
        <v>19</v>
      </c>
      <c r="E57" s="99"/>
      <c r="F57" s="2" t="s">
        <v>35</v>
      </c>
      <c r="G57" s="58" t="s">
        <v>46</v>
      </c>
      <c r="H57" s="2" t="s">
        <v>20</v>
      </c>
    </row>
    <row r="58" spans="1:8" ht="30" customHeight="1" x14ac:dyDescent="0.25">
      <c r="A58" s="115" t="s">
        <v>12</v>
      </c>
      <c r="B58" s="115"/>
      <c r="C58" s="115"/>
      <c r="D58" s="110" t="s">
        <v>11</v>
      </c>
      <c r="E58" s="111"/>
      <c r="F58" s="3"/>
      <c r="G58" s="47"/>
      <c r="H58" s="34"/>
    </row>
    <row r="59" spans="1:8" ht="30" customHeight="1" x14ac:dyDescent="0.25">
      <c r="A59" s="115" t="s">
        <v>26</v>
      </c>
      <c r="B59" s="115"/>
      <c r="C59" s="115"/>
      <c r="D59" s="110" t="s">
        <v>13</v>
      </c>
      <c r="E59" s="111"/>
      <c r="F59" s="3"/>
      <c r="G59" s="47"/>
      <c r="H59" s="34" t="str">
        <f>IF(AND(65&lt;=G54,G54&lt;80),G54,"")</f>
        <v/>
      </c>
    </row>
    <row r="60" spans="1:8" ht="35.65" customHeight="1" x14ac:dyDescent="0.25">
      <c r="A60" s="115" t="s">
        <v>15</v>
      </c>
      <c r="B60" s="115"/>
      <c r="C60" s="115"/>
      <c r="D60" s="110" t="s">
        <v>14</v>
      </c>
      <c r="E60" s="111"/>
      <c r="F60" s="3"/>
      <c r="G60" s="47"/>
      <c r="H60" s="34" t="str">
        <f>IF(AND(50&lt;=G54,G54&lt;65),G54,"")</f>
        <v/>
      </c>
    </row>
    <row r="61" spans="1:8" ht="31.35" customHeight="1" x14ac:dyDescent="0.25">
      <c r="A61" s="115" t="s">
        <v>17</v>
      </c>
      <c r="B61" s="115"/>
      <c r="C61" s="115"/>
      <c r="D61" s="110" t="s">
        <v>16</v>
      </c>
      <c r="E61" s="111"/>
      <c r="F61" s="3"/>
      <c r="G61" s="47"/>
      <c r="H61" s="34" t="str">
        <f>IF(AND(0&lt;G54,G54&lt;50),G54,"")</f>
        <v/>
      </c>
    </row>
    <row r="63" spans="1:8" s="6" customFormat="1" ht="20.25" customHeight="1" x14ac:dyDescent="0.25">
      <c r="B63" s="7"/>
      <c r="D63" s="125" t="s">
        <v>63</v>
      </c>
      <c r="E63" s="125"/>
      <c r="F63" s="125"/>
      <c r="G63" s="125"/>
      <c r="H63" s="125"/>
    </row>
    <row r="64" spans="1:8" s="8" customFormat="1" ht="35.25" customHeight="1" x14ac:dyDescent="0.25">
      <c r="D64" s="15"/>
      <c r="E64" s="94" t="s">
        <v>21</v>
      </c>
      <c r="F64" s="94"/>
      <c r="G64" s="94"/>
      <c r="H64" s="94"/>
    </row>
    <row r="65" spans="2:8" x14ac:dyDescent="0.25">
      <c r="D65" s="16"/>
      <c r="E65" s="16"/>
      <c r="F65" s="16"/>
      <c r="G65" s="16"/>
      <c r="H65" s="16"/>
    </row>
    <row r="69" spans="2:8" ht="25.15" customHeight="1" x14ac:dyDescent="0.25">
      <c r="B69" s="116" t="s">
        <v>44</v>
      </c>
      <c r="C69" s="116"/>
      <c r="D69" s="116"/>
      <c r="E69" s="116"/>
      <c r="F69" s="116"/>
      <c r="G69" s="116"/>
      <c r="H69" s="116"/>
    </row>
    <row r="70" spans="2:8" ht="106.9" customHeight="1" x14ac:dyDescent="0.25">
      <c r="B70" s="117" t="s">
        <v>45</v>
      </c>
      <c r="C70" s="118"/>
      <c r="D70" s="118"/>
      <c r="E70" s="118"/>
      <c r="F70" s="118"/>
      <c r="G70" s="118"/>
      <c r="H70" s="119"/>
    </row>
    <row r="71" spans="2:8" ht="25.15" customHeight="1" x14ac:dyDescent="0.25">
      <c r="B71" s="17"/>
      <c r="D71" s="83" t="s">
        <v>63</v>
      </c>
      <c r="E71" s="83"/>
      <c r="F71" s="83"/>
      <c r="G71" s="83"/>
      <c r="H71" s="83"/>
    </row>
    <row r="72" spans="2:8" ht="21" customHeight="1" x14ac:dyDescent="0.25">
      <c r="B72" s="15"/>
      <c r="D72" s="84" t="s">
        <v>126</v>
      </c>
      <c r="E72" s="84"/>
      <c r="F72" s="84"/>
      <c r="G72" s="84"/>
      <c r="H72"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K45:M45"/>
    <mergeCell ref="A59:C59"/>
    <mergeCell ref="A60:C60"/>
    <mergeCell ref="A61:C61"/>
    <mergeCell ref="D61:E61"/>
    <mergeCell ref="B45:D45"/>
    <mergeCell ref="B46:D46"/>
    <mergeCell ref="B48:D48"/>
    <mergeCell ref="B49:D49"/>
    <mergeCell ref="A57:C57"/>
    <mergeCell ref="A58:C58"/>
    <mergeCell ref="B50:D50"/>
    <mergeCell ref="B51:D51"/>
    <mergeCell ref="B52:D52"/>
    <mergeCell ref="B47:D47"/>
    <mergeCell ref="B29:D29"/>
    <mergeCell ref="B30:D30"/>
    <mergeCell ref="B35:D35"/>
    <mergeCell ref="B36:D36"/>
    <mergeCell ref="B32:D32"/>
    <mergeCell ref="B31:D31"/>
    <mergeCell ref="B34:D34"/>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16:D16"/>
    <mergeCell ref="B9:H9"/>
    <mergeCell ref="A2:C2"/>
    <mergeCell ref="D2:H2"/>
    <mergeCell ref="A3:B3"/>
    <mergeCell ref="A5:H5"/>
    <mergeCell ref="B7:H7"/>
    <mergeCell ref="B8:H8"/>
    <mergeCell ref="B11:D11"/>
    <mergeCell ref="B13:D13"/>
    <mergeCell ref="B14:D14"/>
    <mergeCell ref="B12:D12"/>
    <mergeCell ref="B15:D15"/>
    <mergeCell ref="B38:D38"/>
    <mergeCell ref="B42:D42"/>
    <mergeCell ref="B41:D41"/>
    <mergeCell ref="B37:D37"/>
    <mergeCell ref="B33:D33"/>
    <mergeCell ref="D71:H71"/>
    <mergeCell ref="D72:H72"/>
    <mergeCell ref="D57:E57"/>
    <mergeCell ref="D58:E58"/>
    <mergeCell ref="B53:D53"/>
    <mergeCell ref="B54:D54"/>
    <mergeCell ref="E64:H64"/>
    <mergeCell ref="D59:E59"/>
    <mergeCell ref="D60:E60"/>
    <mergeCell ref="B69:H69"/>
    <mergeCell ref="B70:H70"/>
    <mergeCell ref="B56:D56"/>
    <mergeCell ref="D63:H63"/>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Nhan</cp:lastModifiedBy>
  <cp:lastPrinted>2019-03-11T08:07:48Z</cp:lastPrinted>
  <dcterms:created xsi:type="dcterms:W3CDTF">2018-08-07T00:58:29Z</dcterms:created>
  <dcterms:modified xsi:type="dcterms:W3CDTF">2019-06-21T04:03:05Z</dcterms:modified>
</cp:coreProperties>
</file>